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60" windowHeight="100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<sst xmlns="http://schemas.openxmlformats.org/spreadsheetml/2006/main" count="206" uniqueCount="132">
  <si>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Potraviny</t>
  </si>
  <si>
    <t>Charakteristika</t>
  </si>
  <si>
    <t>Merná jednotka</t>
  </si>
  <si>
    <t>ZPS</t>
  </si>
  <si>
    <t>ZŠ Smetanov háj</t>
  </si>
  <si>
    <t>CCS</t>
  </si>
  <si>
    <t xml:space="preserve">MŠ E.Benedeka </t>
  </si>
  <si>
    <t>MŠ Jesenského</t>
  </si>
  <si>
    <t>MŠ nám. priateľstva</t>
  </si>
  <si>
    <t xml:space="preserve">MŠ Komenského </t>
  </si>
  <si>
    <t>MŠ nám. SNP</t>
  </si>
  <si>
    <t>MŠ Októbrová</t>
  </si>
  <si>
    <t>MŠ Ružový háj</t>
  </si>
  <si>
    <t>Mš Rybný trh</t>
  </si>
  <si>
    <t>MŠ Széchenyiho</t>
  </si>
  <si>
    <t>Spolu</t>
  </si>
  <si>
    <t>120 g</t>
  </si>
  <si>
    <t>500 g</t>
  </si>
  <si>
    <t>cícer</t>
  </si>
  <si>
    <t>kg</t>
  </si>
  <si>
    <t>cvikla ster.</t>
  </si>
  <si>
    <t>720 g</t>
  </si>
  <si>
    <t>1700 g</t>
  </si>
  <si>
    <t>400 g</t>
  </si>
  <si>
    <t>100 g</t>
  </si>
  <si>
    <t>200 g</t>
  </si>
  <si>
    <t>340 g</t>
  </si>
  <si>
    <t>l</t>
  </si>
  <si>
    <t>fazuľa suchá</t>
  </si>
  <si>
    <t>fazuľka ster.</t>
  </si>
  <si>
    <t>700 g</t>
  </si>
  <si>
    <t xml:space="preserve">hrach </t>
  </si>
  <si>
    <t>polený</t>
  </si>
  <si>
    <t>suchý</t>
  </si>
  <si>
    <t>hrášok</t>
  </si>
  <si>
    <t xml:space="preserve"> ster.</t>
  </si>
  <si>
    <t xml:space="preserve">hrášok </t>
  </si>
  <si>
    <t>mrazený</t>
  </si>
  <si>
    <t>hrozienka</t>
  </si>
  <si>
    <t>kakao</t>
  </si>
  <si>
    <t>kapia ster.</t>
  </si>
  <si>
    <t>kečup jemný</t>
  </si>
  <si>
    <t>kukurica ster.</t>
  </si>
  <si>
    <t>lečo ster.</t>
  </si>
  <si>
    <t>mak</t>
  </si>
  <si>
    <t>mletý</t>
  </si>
  <si>
    <t>1000 g</t>
  </si>
  <si>
    <t>2500 g</t>
  </si>
  <si>
    <t>ocot</t>
  </si>
  <si>
    <t>granko</t>
  </si>
  <si>
    <t xml:space="preserve">olej </t>
  </si>
  <si>
    <t>olivový</t>
  </si>
  <si>
    <t>500 ml</t>
  </si>
  <si>
    <t>slnečnicový</t>
  </si>
  <si>
    <t xml:space="preserve">orechy </t>
  </si>
  <si>
    <t>mleté</t>
  </si>
  <si>
    <t xml:space="preserve">1000 g </t>
  </si>
  <si>
    <t>paradajkový pretlak</t>
  </si>
  <si>
    <t>150 g</t>
  </si>
  <si>
    <t>sardinky</t>
  </si>
  <si>
    <t>125 g</t>
  </si>
  <si>
    <t>sirup ovocný</t>
  </si>
  <si>
    <t>soľ</t>
  </si>
  <si>
    <t>šampiňóny ster.</t>
  </si>
  <si>
    <t>šošovica</t>
  </si>
  <si>
    <t>treščia pečeň</t>
  </si>
  <si>
    <t>112g</t>
  </si>
  <si>
    <t>tuniak v oleji</t>
  </si>
  <si>
    <t>180 g</t>
  </si>
  <si>
    <t>5kg</t>
  </si>
  <si>
    <t>1kg</t>
  </si>
  <si>
    <t>4L</t>
  </si>
  <si>
    <t>Kakaový prášok</t>
  </si>
  <si>
    <t>Kakao</t>
  </si>
  <si>
    <t>800g</t>
  </si>
  <si>
    <t xml:space="preserve">Kečup </t>
  </si>
  <si>
    <t>Kečup</t>
  </si>
  <si>
    <t xml:space="preserve">Kapusta </t>
  </si>
  <si>
    <t>kvasená</t>
  </si>
  <si>
    <t xml:space="preserve">Kápia </t>
  </si>
  <si>
    <t>krájana</t>
  </si>
  <si>
    <t>Cvikla</t>
  </si>
  <si>
    <t>na plátky</t>
  </si>
  <si>
    <t>na rezance</t>
  </si>
  <si>
    <t>Śampiňóny</t>
  </si>
  <si>
    <t>krájané</t>
  </si>
  <si>
    <t>2.650g</t>
  </si>
  <si>
    <t>Mrazené polotovary</t>
  </si>
  <si>
    <t>tvarohové knedličky</t>
  </si>
  <si>
    <t>ovocné knedlíčky</t>
  </si>
  <si>
    <t>šúlance</t>
  </si>
  <si>
    <t>pirohy s bryndzovou náplňou</t>
  </si>
  <si>
    <t>zeleninový karbonátok</t>
  </si>
  <si>
    <t>zelenina so syrom</t>
  </si>
  <si>
    <t>Hrášok</t>
  </si>
  <si>
    <t>smažený do polievok</t>
  </si>
  <si>
    <t>hranolky do rúry</t>
  </si>
  <si>
    <t>fazuľka mrazená</t>
  </si>
  <si>
    <t>3500 g</t>
  </si>
  <si>
    <t>3600 g</t>
  </si>
  <si>
    <t>2120 g</t>
  </si>
  <si>
    <t>3400 g</t>
  </si>
  <si>
    <t>modrý celý</t>
  </si>
  <si>
    <t>celé lúpané</t>
  </si>
  <si>
    <t>5 L</t>
  </si>
  <si>
    <t>2650 ml</t>
  </si>
  <si>
    <t>mrazené huby</t>
  </si>
  <si>
    <t>mrazená petržlenova vnat</t>
  </si>
  <si>
    <t>sterilizovaná cvikla</t>
  </si>
  <si>
    <t>3600g</t>
  </si>
  <si>
    <t>1000g</t>
  </si>
  <si>
    <t>3500g</t>
  </si>
  <si>
    <t>5 kg</t>
  </si>
  <si>
    <t>Hrášok 3600</t>
  </si>
  <si>
    <t xml:space="preserve">Hrášok </t>
  </si>
  <si>
    <t xml:space="preserve">Hrach </t>
  </si>
  <si>
    <t>Šampiňon 2800</t>
  </si>
  <si>
    <t>Struky</t>
  </si>
  <si>
    <t>Kapusta kyslá</t>
  </si>
  <si>
    <t xml:space="preserve">Hrstka </t>
  </si>
  <si>
    <t xml:space="preserve">Med </t>
  </si>
  <si>
    <t>Červ.repa</t>
  </si>
  <si>
    <t>ZŠ Zoltána Kodálya</t>
  </si>
  <si>
    <t>ZŠ Jilemnického</t>
  </si>
  <si>
    <t>ZŠ A. Vámbéryho</t>
  </si>
  <si>
    <t>ZŠ Gy.Szabóa</t>
  </si>
  <si>
    <t xml:space="preserve">Príloha č.1: Zoznam tovarových položiek 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</si>
  <si>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</si>
  <si>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</si>
  <si>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</si>
  <si>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</si>
  <si>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SPOLU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</si>
</sst>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52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56"/>
      <name val="Cambri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650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  <font>
      <sz val="11"/>
      <color rgb="FF9C0006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Tahoma"/>
      <family val="2"/>
    </font>
    <font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4" fillId="33" borderId="10" xfId="0" applyFont="1" applyFill="1" applyBorder="1" applyAlignment="1">
      <alignment horizontal="left"/>
    </xf>
    <xf numFmtId="3" fontId="44" fillId="33" borderId="10" xfId="0" applyNumberFormat="1" applyFont="1" applyFill="1" applyBorder="1" applyAlignment="1">
      <alignment horizontal="left" wrapText="1"/>
    </xf>
    <xf numFmtId="3" fontId="3" fillId="33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3" fontId="45" fillId="35" borderId="10" xfId="0" applyNumberFormat="1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 wrapText="1"/>
    </xf>
    <xf numFmtId="3" fontId="44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7" fillId="0" borderId="10" xfId="0" applyFont="1" applyBorder="1" applyAlignment="1">
      <alignment horizontal="left"/>
    </xf>
    <xf numFmtId="2" fontId="48" fillId="37" borderId="11" xfId="44" applyNumberFormat="1" applyFont="1" applyFill="1" applyBorder="1" applyAlignment="1">
      <alignment horizontal="left" vertical="center"/>
      <protection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/>
    </xf>
    <xf numFmtId="2" fontId="4" fillId="38" borderId="11" xfId="44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172" fontId="51" fillId="35" borderId="10" xfId="44" applyNumberFormat="1" applyFont="1" applyFill="1" applyBorder="1" applyAlignment="1">
      <alignment horizontal="center" vertical="center"/>
      <protection/>
    </xf>
    <xf numFmtId="0" fontId="0" fillId="35" borderId="10" xfId="0" applyFill="1" applyBorder="1" applyAlignment="1">
      <alignment/>
    </xf>
    <xf numFmtId="0" fontId="3" fillId="35" borderId="10" xfId="0" applyFont="1" applyFill="1" applyBorder="1" applyAlignment="1">
      <alignment/>
    </xf>
    <xf numFmtId="172" fontId="3" fillId="35" borderId="10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6" fillId="35" borderId="12" xfId="0" applyFont="1" applyFill="1" applyBorder="1" applyAlignment="1">
      <alignment/>
    </xf>
    <xf numFmtId="172" fontId="5" fillId="35" borderId="12" xfId="0" applyNumberFormat="1" applyFont="1" applyFill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zoomScale="90" zoomScaleNormal="90" zoomScalePageLayoutView="0" workbookViewId="0" topLeftCell="A1">
      <pane xSplit="3" ySplit="2" topLeftCell="P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U107" sqref="A92:U107"/>
    </sheetView>
  </sheetViews>
  <sheetFormatPr defaultColWidth="9.00390625" defaultRowHeight="14.25"/>
  <cols>
    <col min="1" max="1" width="19.625" style="0" customWidth="1"/>
    <col min="2" max="2" width="18.625" style="0" customWidth="1"/>
    <col min="3" max="3" width="13.375" style="0" bestFit="1" customWidth="1"/>
    <col min="5" max="5" width="13.625" style="0" bestFit="1" customWidth="1"/>
    <col min="6" max="6" width="14.25390625" style="0" bestFit="1" customWidth="1"/>
    <col min="7" max="7" width="12.50390625" style="0" bestFit="1" customWidth="1"/>
    <col min="8" max="8" width="10.50390625" style="0" bestFit="1" customWidth="1"/>
    <col min="9" max="9" width="11.375" style="0" bestFit="1" customWidth="1"/>
    <col min="11" max="11" width="14.00390625" style="0" bestFit="1" customWidth="1"/>
    <col min="12" max="12" width="13.25390625" style="0" bestFit="1" customWidth="1"/>
    <col min="13" max="13" width="17.25390625" style="0" bestFit="1" customWidth="1"/>
    <col min="14" max="14" width="14.75390625" style="0" bestFit="1" customWidth="1"/>
    <col min="15" max="15" width="11.50390625" style="0" bestFit="1" customWidth="1"/>
    <col min="16" max="16" width="12.25390625" style="0" bestFit="1" customWidth="1"/>
    <col min="17" max="17" width="12.50390625" style="0" bestFit="1" customWidth="1"/>
    <col min="18" max="18" width="11.50390625" style="0" bestFit="1" customWidth="1"/>
    <col min="19" max="19" width="13.875" style="0" bestFit="1" customWidth="1"/>
  </cols>
  <sheetData>
    <row r="1" ht="14.25">
      <c r="A1" t="s">
        <v>126</v>
      </c>
    </row>
    <row r="2" spans="1:24" s="16" customFormat="1" ht="134.25" customHeight="1">
      <c r="A2" s="13" t="s">
        <v>0</v>
      </c>
      <c r="B2" s="13" t="s">
        <v>1</v>
      </c>
      <c r="C2" s="13" t="s">
        <v>2</v>
      </c>
      <c r="D2" s="14" t="s">
        <v>3</v>
      </c>
      <c r="E2" s="14" t="s">
        <v>123</v>
      </c>
      <c r="F2" s="14" t="s">
        <v>4</v>
      </c>
      <c r="G2" s="14" t="s">
        <v>124</v>
      </c>
      <c r="H2" s="14" t="s">
        <v>125</v>
      </c>
      <c r="I2" s="14" t="s">
        <v>122</v>
      </c>
      <c r="J2" s="14" t="s">
        <v>5</v>
      </c>
      <c r="K2" s="14" t="s">
        <v>6</v>
      </c>
      <c r="L2" s="14" t="s">
        <v>7</v>
      </c>
      <c r="M2" s="14" t="s">
        <v>8</v>
      </c>
      <c r="N2" s="14" t="s">
        <v>9</v>
      </c>
      <c r="O2" s="14" t="s">
        <v>10</v>
      </c>
      <c r="P2" s="14" t="s">
        <v>11</v>
      </c>
      <c r="Q2" s="14" t="s">
        <v>12</v>
      </c>
      <c r="R2" s="14" t="s">
        <v>13</v>
      </c>
      <c r="S2" s="14" t="s">
        <v>14</v>
      </c>
      <c r="T2" s="15" t="s">
        <v>15</v>
      </c>
      <c r="U2" s="17" t="s">
        <v>127</v>
      </c>
      <c r="V2" s="17" t="s">
        <v>128</v>
      </c>
      <c r="W2" s="18" t="s">
        <v>129</v>
      </c>
      <c r="X2" s="19" t="s">
        <v>130</v>
      </c>
    </row>
    <row r="3" spans="1:24" ht="14.25">
      <c r="A3" s="1" t="s">
        <v>18</v>
      </c>
      <c r="B3" s="1"/>
      <c r="C3" s="1" t="s">
        <v>17</v>
      </c>
      <c r="D3" s="2">
        <v>80</v>
      </c>
      <c r="E3" s="2">
        <v>32</v>
      </c>
      <c r="F3" s="2">
        <v>42</v>
      </c>
      <c r="G3" s="2"/>
      <c r="H3" s="2"/>
      <c r="I3" s="2"/>
      <c r="J3" s="3"/>
      <c r="K3" s="3">
        <v>0</v>
      </c>
      <c r="L3" s="3">
        <v>0</v>
      </c>
      <c r="M3" s="6">
        <v>10</v>
      </c>
      <c r="N3" s="3">
        <v>10</v>
      </c>
      <c r="O3" s="4"/>
      <c r="P3" s="3">
        <v>0</v>
      </c>
      <c r="Q3" s="3">
        <v>0</v>
      </c>
      <c r="R3" s="3">
        <v>4</v>
      </c>
      <c r="S3" s="3">
        <v>0</v>
      </c>
      <c r="T3" s="5">
        <f aca="true" t="shared" si="0" ref="T3:T24">SUM(D3:S3)</f>
        <v>178</v>
      </c>
      <c r="U3" s="22"/>
      <c r="V3" s="21">
        <f aca="true" t="shared" si="1" ref="V3:V34">T3*U3</f>
        <v>0</v>
      </c>
      <c r="W3" s="22"/>
      <c r="X3" s="23">
        <f aca="true" t="shared" si="2" ref="X3:X35">V3+W3</f>
        <v>0</v>
      </c>
    </row>
    <row r="4" spans="1:24" ht="15">
      <c r="A4" s="1" t="s">
        <v>20</v>
      </c>
      <c r="B4" s="1"/>
      <c r="C4" s="1" t="s">
        <v>21</v>
      </c>
      <c r="D4" s="2"/>
      <c r="E4" s="2"/>
      <c r="F4" s="2"/>
      <c r="G4" s="2"/>
      <c r="H4" s="2"/>
      <c r="I4" s="2"/>
      <c r="J4" s="3">
        <v>20</v>
      </c>
      <c r="K4" s="3">
        <v>50</v>
      </c>
      <c r="L4" s="3">
        <v>80</v>
      </c>
      <c r="M4" s="6">
        <v>100</v>
      </c>
      <c r="N4" s="3">
        <v>50</v>
      </c>
      <c r="O4" s="4">
        <v>42</v>
      </c>
      <c r="P4" s="3">
        <v>50</v>
      </c>
      <c r="Q4" s="3">
        <v>10</v>
      </c>
      <c r="R4" s="3">
        <v>48</v>
      </c>
      <c r="S4" s="3">
        <v>16</v>
      </c>
      <c r="T4" s="5">
        <f>SUM(D4:S4)</f>
        <v>466</v>
      </c>
      <c r="U4" s="20"/>
      <c r="V4" s="21">
        <f t="shared" si="1"/>
        <v>0</v>
      </c>
      <c r="W4" s="22"/>
      <c r="X4" s="23">
        <f t="shared" si="2"/>
        <v>0</v>
      </c>
    </row>
    <row r="5" spans="1:24" ht="15">
      <c r="A5" s="1" t="s">
        <v>20</v>
      </c>
      <c r="B5" s="1"/>
      <c r="C5" s="1" t="s">
        <v>22</v>
      </c>
      <c r="D5" s="2"/>
      <c r="E5" s="2">
        <v>40</v>
      </c>
      <c r="F5" s="2">
        <v>18</v>
      </c>
      <c r="G5" s="2">
        <v>100</v>
      </c>
      <c r="H5" s="2">
        <v>63</v>
      </c>
      <c r="I5" s="2">
        <v>520</v>
      </c>
      <c r="J5" s="3"/>
      <c r="K5" s="3">
        <v>0</v>
      </c>
      <c r="L5" s="3">
        <v>0</v>
      </c>
      <c r="M5" s="6">
        <v>0</v>
      </c>
      <c r="N5" s="3">
        <v>0</v>
      </c>
      <c r="O5" s="4"/>
      <c r="P5" s="3">
        <v>0</v>
      </c>
      <c r="Q5" s="3">
        <v>0</v>
      </c>
      <c r="R5" s="3"/>
      <c r="S5" s="3">
        <v>0</v>
      </c>
      <c r="T5" s="5">
        <f t="shared" si="0"/>
        <v>741</v>
      </c>
      <c r="U5" s="20"/>
      <c r="V5" s="21">
        <f t="shared" si="1"/>
        <v>0</v>
      </c>
      <c r="W5" s="21"/>
      <c r="X5" s="23">
        <f t="shared" si="2"/>
        <v>0</v>
      </c>
    </row>
    <row r="6" spans="1:24" ht="15">
      <c r="A6" s="1" t="s">
        <v>28</v>
      </c>
      <c r="B6" s="1"/>
      <c r="C6" s="1" t="s">
        <v>17</v>
      </c>
      <c r="D6" s="2"/>
      <c r="E6" s="2">
        <v>154</v>
      </c>
      <c r="F6" s="2">
        <v>202</v>
      </c>
      <c r="G6" s="2">
        <v>500</v>
      </c>
      <c r="H6" s="2">
        <v>290</v>
      </c>
      <c r="I6" s="2">
        <v>400</v>
      </c>
      <c r="J6" s="3">
        <v>40</v>
      </c>
      <c r="K6" s="3">
        <v>20</v>
      </c>
      <c r="L6" s="3">
        <v>40</v>
      </c>
      <c r="M6" s="6">
        <v>50</v>
      </c>
      <c r="N6" s="3">
        <v>20</v>
      </c>
      <c r="O6" s="4">
        <v>50</v>
      </c>
      <c r="P6" s="3">
        <v>30</v>
      </c>
      <c r="Q6" s="3">
        <v>8</v>
      </c>
      <c r="R6" s="3">
        <v>46</v>
      </c>
      <c r="S6" s="3">
        <v>15</v>
      </c>
      <c r="T6" s="5">
        <f t="shared" si="0"/>
        <v>1865</v>
      </c>
      <c r="U6" s="20"/>
      <c r="V6" s="21">
        <f t="shared" si="1"/>
        <v>0</v>
      </c>
      <c r="W6" s="21"/>
      <c r="X6" s="23">
        <f t="shared" si="2"/>
        <v>0</v>
      </c>
    </row>
    <row r="7" spans="1:24" ht="15">
      <c r="A7" s="1" t="s">
        <v>29</v>
      </c>
      <c r="B7" s="1"/>
      <c r="C7" s="1" t="s">
        <v>30</v>
      </c>
      <c r="D7" s="2"/>
      <c r="E7" s="2"/>
      <c r="F7" s="2">
        <v>16</v>
      </c>
      <c r="G7" s="2">
        <v>35</v>
      </c>
      <c r="H7" s="2">
        <v>250</v>
      </c>
      <c r="I7" s="2">
        <v>90</v>
      </c>
      <c r="J7" s="3">
        <v>24</v>
      </c>
      <c r="K7" s="3">
        <v>20</v>
      </c>
      <c r="L7" s="3">
        <v>25</v>
      </c>
      <c r="M7" s="6">
        <v>0</v>
      </c>
      <c r="N7" s="3">
        <v>10</v>
      </c>
      <c r="O7" s="4"/>
      <c r="P7" s="3">
        <v>0</v>
      </c>
      <c r="Q7" s="3">
        <v>0</v>
      </c>
      <c r="R7" s="3">
        <v>72</v>
      </c>
      <c r="S7" s="3">
        <v>0</v>
      </c>
      <c r="T7" s="5">
        <f t="shared" si="0"/>
        <v>542</v>
      </c>
      <c r="U7" s="20"/>
      <c r="V7" s="21">
        <f t="shared" si="1"/>
        <v>0</v>
      </c>
      <c r="W7" s="21"/>
      <c r="X7" s="23">
        <f t="shared" si="2"/>
        <v>0</v>
      </c>
    </row>
    <row r="8" spans="1:24" ht="15">
      <c r="A8" s="1" t="s">
        <v>31</v>
      </c>
      <c r="B8" s="1" t="s">
        <v>32</v>
      </c>
      <c r="C8" s="1" t="s">
        <v>17</v>
      </c>
      <c r="D8" s="2"/>
      <c r="E8" s="2"/>
      <c r="F8" s="2">
        <v>160</v>
      </c>
      <c r="G8" s="2">
        <v>260</v>
      </c>
      <c r="H8" s="2"/>
      <c r="I8" s="2">
        <v>160</v>
      </c>
      <c r="J8" s="3">
        <v>20</v>
      </c>
      <c r="K8" s="3">
        <v>0</v>
      </c>
      <c r="L8" s="3">
        <v>30</v>
      </c>
      <c r="M8" s="6">
        <v>70</v>
      </c>
      <c r="N8" s="3">
        <v>50</v>
      </c>
      <c r="O8" s="4">
        <v>30</v>
      </c>
      <c r="P8" s="3">
        <v>0</v>
      </c>
      <c r="Q8" s="3">
        <v>12</v>
      </c>
      <c r="R8" s="3">
        <v>12</v>
      </c>
      <c r="S8" s="3">
        <v>20</v>
      </c>
      <c r="T8" s="5">
        <f t="shared" si="0"/>
        <v>824</v>
      </c>
      <c r="U8" s="20"/>
      <c r="V8" s="21">
        <f t="shared" si="1"/>
        <v>0</v>
      </c>
      <c r="W8" s="22"/>
      <c r="X8" s="23">
        <f t="shared" si="2"/>
        <v>0</v>
      </c>
    </row>
    <row r="9" spans="1:24" ht="15">
      <c r="A9" s="1" t="s">
        <v>31</v>
      </c>
      <c r="B9" s="1" t="s">
        <v>33</v>
      </c>
      <c r="C9" s="1" t="s">
        <v>17</v>
      </c>
      <c r="D9" s="2"/>
      <c r="E9" s="2">
        <v>188</v>
      </c>
      <c r="F9" s="2"/>
      <c r="G9" s="2"/>
      <c r="H9" s="2">
        <v>150</v>
      </c>
      <c r="I9" s="2"/>
      <c r="J9" s="3"/>
      <c r="K9" s="3">
        <v>0</v>
      </c>
      <c r="L9" s="3">
        <v>0</v>
      </c>
      <c r="M9" s="6">
        <v>0</v>
      </c>
      <c r="N9" s="3">
        <v>0</v>
      </c>
      <c r="O9" s="4"/>
      <c r="P9" s="3">
        <v>0</v>
      </c>
      <c r="Q9" s="3">
        <v>0</v>
      </c>
      <c r="R9" s="3">
        <v>54</v>
      </c>
      <c r="S9" s="3">
        <v>0</v>
      </c>
      <c r="T9" s="5">
        <f t="shared" si="0"/>
        <v>392</v>
      </c>
      <c r="U9" s="20"/>
      <c r="V9" s="21">
        <f t="shared" si="1"/>
        <v>0</v>
      </c>
      <c r="W9" s="21"/>
      <c r="X9" s="23">
        <f t="shared" si="2"/>
        <v>0</v>
      </c>
    </row>
    <row r="10" spans="1:24" ht="15">
      <c r="A10" s="1" t="s">
        <v>34</v>
      </c>
      <c r="B10" s="1" t="s">
        <v>35</v>
      </c>
      <c r="C10" s="1" t="s">
        <v>23</v>
      </c>
      <c r="D10" s="2"/>
      <c r="E10" s="2"/>
      <c r="F10" s="2">
        <v>54</v>
      </c>
      <c r="G10" s="2">
        <v>580</v>
      </c>
      <c r="H10" s="2">
        <v>200</v>
      </c>
      <c r="I10" s="2">
        <v>80</v>
      </c>
      <c r="J10" s="3"/>
      <c r="K10" s="3">
        <v>100</v>
      </c>
      <c r="L10" s="3">
        <v>50</v>
      </c>
      <c r="M10" s="6">
        <v>70</v>
      </c>
      <c r="N10" s="3">
        <v>10</v>
      </c>
      <c r="O10" s="4">
        <v>100</v>
      </c>
      <c r="P10" s="3">
        <v>100</v>
      </c>
      <c r="Q10" s="3">
        <v>0</v>
      </c>
      <c r="R10" s="3">
        <v>140</v>
      </c>
      <c r="S10" s="3">
        <v>0</v>
      </c>
      <c r="T10" s="5">
        <f t="shared" si="0"/>
        <v>1484</v>
      </c>
      <c r="U10" s="20"/>
      <c r="V10" s="21">
        <f t="shared" si="1"/>
        <v>0</v>
      </c>
      <c r="W10" s="21"/>
      <c r="X10" s="23">
        <f t="shared" si="2"/>
        <v>0</v>
      </c>
    </row>
    <row r="11" spans="1:24" ht="15">
      <c r="A11" s="1" t="s">
        <v>36</v>
      </c>
      <c r="B11" s="1" t="s">
        <v>37</v>
      </c>
      <c r="C11" s="1" t="s">
        <v>23</v>
      </c>
      <c r="D11" s="2"/>
      <c r="E11" s="2">
        <v>0</v>
      </c>
      <c r="F11" s="2">
        <v>150</v>
      </c>
      <c r="G11" s="2"/>
      <c r="H11" s="2">
        <v>250</v>
      </c>
      <c r="I11" s="2">
        <v>180</v>
      </c>
      <c r="J11" s="3"/>
      <c r="K11" s="3">
        <v>50</v>
      </c>
      <c r="L11" s="3">
        <v>50</v>
      </c>
      <c r="M11" s="6">
        <v>15</v>
      </c>
      <c r="N11" s="3">
        <v>100</v>
      </c>
      <c r="O11" s="4"/>
      <c r="P11" s="3">
        <v>50</v>
      </c>
      <c r="Q11" s="3">
        <v>30</v>
      </c>
      <c r="R11" s="3">
        <v>20</v>
      </c>
      <c r="S11" s="3">
        <v>40</v>
      </c>
      <c r="T11" s="5">
        <f t="shared" si="0"/>
        <v>935</v>
      </c>
      <c r="U11" s="20"/>
      <c r="V11" s="21">
        <f t="shared" si="1"/>
        <v>0</v>
      </c>
      <c r="W11" s="21"/>
      <c r="X11" s="23">
        <f t="shared" si="2"/>
        <v>0</v>
      </c>
    </row>
    <row r="12" spans="1:24" ht="15">
      <c r="A12" s="1" t="s">
        <v>38</v>
      </c>
      <c r="B12" s="1"/>
      <c r="C12" s="1" t="s">
        <v>24</v>
      </c>
      <c r="D12" s="2">
        <v>200</v>
      </c>
      <c r="E12" s="2">
        <v>50</v>
      </c>
      <c r="F12" s="2"/>
      <c r="G12" s="2"/>
      <c r="H12" s="2"/>
      <c r="I12" s="2">
        <v>20</v>
      </c>
      <c r="J12" s="3">
        <v>20</v>
      </c>
      <c r="K12" s="3">
        <v>5</v>
      </c>
      <c r="L12" s="3">
        <v>10</v>
      </c>
      <c r="M12" s="6">
        <v>20</v>
      </c>
      <c r="N12" s="3">
        <v>5</v>
      </c>
      <c r="O12" s="4">
        <v>5</v>
      </c>
      <c r="P12" s="3">
        <v>5</v>
      </c>
      <c r="Q12" s="3">
        <v>5</v>
      </c>
      <c r="R12" s="3">
        <v>10</v>
      </c>
      <c r="S12" s="3">
        <v>10</v>
      </c>
      <c r="T12" s="5">
        <f t="shared" si="0"/>
        <v>365</v>
      </c>
      <c r="U12" s="20"/>
      <c r="V12" s="21">
        <f t="shared" si="1"/>
        <v>0</v>
      </c>
      <c r="W12" s="22"/>
      <c r="X12" s="23">
        <f t="shared" si="2"/>
        <v>0</v>
      </c>
    </row>
    <row r="13" spans="1:24" ht="15">
      <c r="A13" s="1" t="s">
        <v>40</v>
      </c>
      <c r="B13" s="1"/>
      <c r="C13" s="1" t="s">
        <v>26</v>
      </c>
      <c r="D13" s="2"/>
      <c r="E13" s="2"/>
      <c r="F13" s="2">
        <v>4</v>
      </c>
      <c r="G13" s="2"/>
      <c r="H13" s="2">
        <v>30</v>
      </c>
      <c r="I13" s="2"/>
      <c r="J13" s="3">
        <v>10</v>
      </c>
      <c r="K13" s="3">
        <v>0</v>
      </c>
      <c r="L13" s="3">
        <v>6</v>
      </c>
      <c r="M13" s="6">
        <v>3</v>
      </c>
      <c r="N13" s="3">
        <v>5</v>
      </c>
      <c r="O13" s="4"/>
      <c r="P13" s="3">
        <v>0</v>
      </c>
      <c r="Q13" s="3">
        <v>15</v>
      </c>
      <c r="R13" s="3">
        <v>10</v>
      </c>
      <c r="S13" s="3">
        <v>15</v>
      </c>
      <c r="T13" s="5">
        <f t="shared" si="0"/>
        <v>98</v>
      </c>
      <c r="U13" s="20"/>
      <c r="V13" s="21">
        <f t="shared" si="1"/>
        <v>0</v>
      </c>
      <c r="W13" s="21"/>
      <c r="X13" s="23">
        <f t="shared" si="2"/>
        <v>0</v>
      </c>
    </row>
    <row r="14" spans="1:24" ht="15">
      <c r="A14" s="8" t="s">
        <v>118</v>
      </c>
      <c r="B14" s="1"/>
      <c r="C14" s="9">
        <v>3600</v>
      </c>
      <c r="D14" s="1"/>
      <c r="E14" s="1"/>
      <c r="F14" s="1"/>
      <c r="G14" s="1"/>
      <c r="H14" s="1"/>
      <c r="I14" s="1"/>
      <c r="J14" s="10">
        <v>6</v>
      </c>
      <c r="K14" s="10">
        <v>0</v>
      </c>
      <c r="L14" s="10">
        <v>0</v>
      </c>
      <c r="M14" s="11">
        <v>0</v>
      </c>
      <c r="N14" s="10">
        <v>0</v>
      </c>
      <c r="O14" s="10"/>
      <c r="P14" s="10">
        <v>0</v>
      </c>
      <c r="Q14" s="10">
        <v>0</v>
      </c>
      <c r="R14" s="10"/>
      <c r="S14" s="10">
        <v>0</v>
      </c>
      <c r="T14" s="5">
        <f aca="true" t="shared" si="3" ref="T14:T19">SUM(D14:S14)</f>
        <v>6</v>
      </c>
      <c r="U14" s="20"/>
      <c r="V14" s="21">
        <f t="shared" si="1"/>
        <v>0</v>
      </c>
      <c r="W14" s="21"/>
      <c r="X14" s="23">
        <f t="shared" si="2"/>
        <v>0</v>
      </c>
    </row>
    <row r="15" spans="1:24" ht="15">
      <c r="A15" s="8" t="s">
        <v>119</v>
      </c>
      <c r="B15" s="1"/>
      <c r="C15" s="9">
        <v>500</v>
      </c>
      <c r="D15" s="1"/>
      <c r="E15" s="1"/>
      <c r="F15" s="1"/>
      <c r="G15" s="1"/>
      <c r="H15" s="1"/>
      <c r="I15" s="1"/>
      <c r="J15" s="10">
        <v>10</v>
      </c>
      <c r="K15" s="10">
        <v>0</v>
      </c>
      <c r="L15" s="10">
        <v>0</v>
      </c>
      <c r="M15" s="11">
        <v>0</v>
      </c>
      <c r="N15" s="10">
        <v>0</v>
      </c>
      <c r="O15" s="10"/>
      <c r="P15" s="10">
        <v>0</v>
      </c>
      <c r="Q15" s="10">
        <v>0</v>
      </c>
      <c r="R15" s="10"/>
      <c r="S15" s="10">
        <v>0</v>
      </c>
      <c r="T15" s="5">
        <f t="shared" si="3"/>
        <v>10</v>
      </c>
      <c r="U15" s="20"/>
      <c r="V15" s="21">
        <f t="shared" si="1"/>
        <v>0</v>
      </c>
      <c r="W15" s="21"/>
      <c r="X15" s="23">
        <f t="shared" si="2"/>
        <v>0</v>
      </c>
    </row>
    <row r="16" spans="1:24" ht="15">
      <c r="A16" s="8" t="s">
        <v>120</v>
      </c>
      <c r="B16" s="1"/>
      <c r="C16" s="9">
        <v>960</v>
      </c>
      <c r="D16" s="1"/>
      <c r="E16" s="1"/>
      <c r="F16" s="1"/>
      <c r="G16" s="1"/>
      <c r="H16" s="1"/>
      <c r="I16" s="1"/>
      <c r="J16" s="10">
        <v>10</v>
      </c>
      <c r="K16" s="10">
        <v>0</v>
      </c>
      <c r="L16" s="10">
        <v>0</v>
      </c>
      <c r="M16" s="11">
        <v>0</v>
      </c>
      <c r="N16" s="10">
        <v>0</v>
      </c>
      <c r="O16" s="10"/>
      <c r="P16" s="10">
        <v>0</v>
      </c>
      <c r="Q16" s="10">
        <v>0</v>
      </c>
      <c r="R16" s="10"/>
      <c r="S16" s="10">
        <v>0</v>
      </c>
      <c r="T16" s="5">
        <f t="shared" si="3"/>
        <v>10</v>
      </c>
      <c r="U16" s="20"/>
      <c r="V16" s="21">
        <f t="shared" si="1"/>
        <v>0</v>
      </c>
      <c r="W16" s="22"/>
      <c r="X16" s="23">
        <f t="shared" si="2"/>
        <v>0</v>
      </c>
    </row>
    <row r="17" spans="1:24" ht="15">
      <c r="A17" s="8" t="s">
        <v>57</v>
      </c>
      <c r="B17" s="1"/>
      <c r="C17" s="9">
        <v>3600</v>
      </c>
      <c r="D17" s="1"/>
      <c r="E17" s="1"/>
      <c r="F17" s="1"/>
      <c r="G17" s="1"/>
      <c r="H17" s="1"/>
      <c r="I17" s="1"/>
      <c r="J17" s="10">
        <v>20</v>
      </c>
      <c r="K17" s="10">
        <v>0</v>
      </c>
      <c r="L17" s="10">
        <v>0</v>
      </c>
      <c r="M17" s="11">
        <v>0</v>
      </c>
      <c r="N17" s="10">
        <v>0</v>
      </c>
      <c r="O17" s="10"/>
      <c r="P17" s="10">
        <v>0</v>
      </c>
      <c r="Q17" s="10">
        <v>0</v>
      </c>
      <c r="R17" s="10"/>
      <c r="S17" s="10">
        <v>0</v>
      </c>
      <c r="T17" s="5">
        <f t="shared" si="3"/>
        <v>20</v>
      </c>
      <c r="U17" s="20"/>
      <c r="V17" s="21">
        <f t="shared" si="1"/>
        <v>0</v>
      </c>
      <c r="W17" s="21"/>
      <c r="X17" s="23">
        <f t="shared" si="2"/>
        <v>0</v>
      </c>
    </row>
    <row r="18" spans="1:24" ht="15">
      <c r="A18" s="8" t="s">
        <v>64</v>
      </c>
      <c r="B18" s="1"/>
      <c r="C18" s="9" t="s">
        <v>112</v>
      </c>
      <c r="D18" s="1"/>
      <c r="E18" s="1"/>
      <c r="F18" s="1"/>
      <c r="G18" s="1"/>
      <c r="H18" s="1"/>
      <c r="I18" s="1"/>
      <c r="J18" s="10">
        <v>10</v>
      </c>
      <c r="K18" s="10">
        <v>0</v>
      </c>
      <c r="L18" s="10">
        <v>0</v>
      </c>
      <c r="M18" s="11">
        <v>0</v>
      </c>
      <c r="N18" s="10">
        <v>0</v>
      </c>
      <c r="O18" s="10"/>
      <c r="P18" s="10">
        <v>0</v>
      </c>
      <c r="Q18" s="10">
        <v>0</v>
      </c>
      <c r="R18" s="10"/>
      <c r="S18" s="10">
        <v>0</v>
      </c>
      <c r="T18" s="5">
        <f t="shared" si="3"/>
        <v>10</v>
      </c>
      <c r="U18" s="20"/>
      <c r="V18" s="21">
        <f t="shared" si="1"/>
        <v>0</v>
      </c>
      <c r="W18" s="21"/>
      <c r="X18" s="23">
        <f t="shared" si="2"/>
        <v>0</v>
      </c>
    </row>
    <row r="19" spans="1:24" ht="15">
      <c r="A19" s="8" t="s">
        <v>121</v>
      </c>
      <c r="B19" s="1"/>
      <c r="C19" s="9" t="s">
        <v>109</v>
      </c>
      <c r="D19" s="1"/>
      <c r="E19" s="1"/>
      <c r="F19" s="1"/>
      <c r="G19" s="1"/>
      <c r="H19" s="1"/>
      <c r="I19" s="1"/>
      <c r="J19" s="12">
        <v>15</v>
      </c>
      <c r="K19" s="10"/>
      <c r="L19" s="10"/>
      <c r="M19" s="10">
        <v>0</v>
      </c>
      <c r="N19" s="10"/>
      <c r="O19" s="10"/>
      <c r="P19" s="10"/>
      <c r="Q19" s="10"/>
      <c r="R19" s="10"/>
      <c r="S19" s="10"/>
      <c r="T19" s="5">
        <f t="shared" si="3"/>
        <v>15</v>
      </c>
      <c r="U19" s="20"/>
      <c r="V19" s="21">
        <f t="shared" si="1"/>
        <v>0</v>
      </c>
      <c r="W19" s="21"/>
      <c r="X19" s="23">
        <f t="shared" si="2"/>
        <v>0</v>
      </c>
    </row>
    <row r="20" spans="1:24" ht="15">
      <c r="A20" s="1" t="s">
        <v>42</v>
      </c>
      <c r="B20" s="1"/>
      <c r="C20" s="1" t="s">
        <v>26</v>
      </c>
      <c r="D20" s="2"/>
      <c r="E20" s="2"/>
      <c r="F20" s="2">
        <v>14</v>
      </c>
      <c r="G20" s="2">
        <v>100</v>
      </c>
      <c r="H20" s="2"/>
      <c r="I20" s="2">
        <v>60</v>
      </c>
      <c r="J20" s="3"/>
      <c r="K20" s="3">
        <v>80</v>
      </c>
      <c r="L20" s="3">
        <v>50</v>
      </c>
      <c r="M20" s="6">
        <v>50</v>
      </c>
      <c r="N20" s="3">
        <v>30</v>
      </c>
      <c r="O20" s="4">
        <v>35</v>
      </c>
      <c r="P20" s="3">
        <v>80</v>
      </c>
      <c r="Q20" s="3">
        <v>12</v>
      </c>
      <c r="R20" s="3">
        <v>30</v>
      </c>
      <c r="S20" s="3">
        <v>18</v>
      </c>
      <c r="T20" s="5">
        <f t="shared" si="0"/>
        <v>559</v>
      </c>
      <c r="U20" s="20"/>
      <c r="V20" s="21">
        <f t="shared" si="1"/>
        <v>0</v>
      </c>
      <c r="W20" s="22"/>
      <c r="X20" s="23">
        <f t="shared" si="2"/>
        <v>0</v>
      </c>
    </row>
    <row r="21" spans="1:24" ht="15">
      <c r="A21" s="1" t="s">
        <v>43</v>
      </c>
      <c r="B21" s="1"/>
      <c r="C21" s="1" t="s">
        <v>30</v>
      </c>
      <c r="D21" s="2"/>
      <c r="E21" s="2"/>
      <c r="F21" s="2">
        <v>34</v>
      </c>
      <c r="G21" s="2">
        <v>500</v>
      </c>
      <c r="H21" s="2">
        <v>70</v>
      </c>
      <c r="I21" s="2"/>
      <c r="J21" s="3">
        <v>16</v>
      </c>
      <c r="K21" s="3">
        <v>80</v>
      </c>
      <c r="L21" s="3">
        <v>30</v>
      </c>
      <c r="M21" s="6">
        <v>10</v>
      </c>
      <c r="N21" s="3">
        <v>50</v>
      </c>
      <c r="O21" s="4">
        <v>35</v>
      </c>
      <c r="P21" s="3">
        <v>80</v>
      </c>
      <c r="Q21" s="3">
        <v>10</v>
      </c>
      <c r="R21" s="3">
        <v>46</v>
      </c>
      <c r="S21" s="3">
        <v>10</v>
      </c>
      <c r="T21" s="5">
        <f t="shared" si="0"/>
        <v>971</v>
      </c>
      <c r="U21" s="20"/>
      <c r="V21" s="21">
        <f t="shared" si="1"/>
        <v>0</v>
      </c>
      <c r="W21" s="21"/>
      <c r="X21" s="23">
        <f t="shared" si="2"/>
        <v>0</v>
      </c>
    </row>
    <row r="22" spans="1:24" ht="15">
      <c r="A22" s="1" t="s">
        <v>43</v>
      </c>
      <c r="B22" s="1"/>
      <c r="C22" s="1" t="s">
        <v>26</v>
      </c>
      <c r="D22" s="2"/>
      <c r="E22" s="2"/>
      <c r="F22" s="2">
        <v>52</v>
      </c>
      <c r="G22" s="2"/>
      <c r="H22" s="2"/>
      <c r="I22" s="2">
        <v>180</v>
      </c>
      <c r="J22" s="3"/>
      <c r="K22" s="3">
        <v>0</v>
      </c>
      <c r="L22" s="3">
        <v>15</v>
      </c>
      <c r="M22" s="6">
        <v>0</v>
      </c>
      <c r="N22" s="3">
        <v>0</v>
      </c>
      <c r="O22" s="4"/>
      <c r="P22" s="3">
        <v>0</v>
      </c>
      <c r="Q22" s="3">
        <v>0</v>
      </c>
      <c r="R22" s="3"/>
      <c r="S22" s="3">
        <v>0</v>
      </c>
      <c r="T22" s="5">
        <f t="shared" si="0"/>
        <v>247</v>
      </c>
      <c r="U22" s="20"/>
      <c r="V22" s="21">
        <f t="shared" si="1"/>
        <v>0</v>
      </c>
      <c r="W22" s="21"/>
      <c r="X22" s="23">
        <f t="shared" si="2"/>
        <v>0</v>
      </c>
    </row>
    <row r="23" spans="1:24" ht="15">
      <c r="A23" s="1" t="s">
        <v>44</v>
      </c>
      <c r="B23" s="1" t="s">
        <v>45</v>
      </c>
      <c r="C23" s="1" t="s">
        <v>25</v>
      </c>
      <c r="D23" s="2"/>
      <c r="E23" s="2"/>
      <c r="F23" s="2">
        <v>50</v>
      </c>
      <c r="G23" s="2"/>
      <c r="H23" s="2"/>
      <c r="I23" s="2"/>
      <c r="J23" s="3"/>
      <c r="K23" s="3"/>
      <c r="L23" s="3">
        <v>10</v>
      </c>
      <c r="M23" s="6">
        <v>0</v>
      </c>
      <c r="N23" s="3">
        <v>5</v>
      </c>
      <c r="O23" s="4">
        <v>30</v>
      </c>
      <c r="P23" s="3">
        <v>0</v>
      </c>
      <c r="Q23" s="3">
        <v>0</v>
      </c>
      <c r="R23" s="3">
        <v>22</v>
      </c>
      <c r="S23" s="3">
        <v>0</v>
      </c>
      <c r="T23" s="5">
        <f t="shared" si="0"/>
        <v>117</v>
      </c>
      <c r="U23" s="20"/>
      <c r="V23" s="21">
        <f t="shared" si="1"/>
        <v>0</v>
      </c>
      <c r="W23" s="21"/>
      <c r="X23" s="23">
        <f t="shared" si="2"/>
        <v>0</v>
      </c>
    </row>
    <row r="24" spans="1:24" ht="15">
      <c r="A24" s="1" t="s">
        <v>44</v>
      </c>
      <c r="B24" s="1" t="s">
        <v>45</v>
      </c>
      <c r="C24" s="1" t="s">
        <v>46</v>
      </c>
      <c r="D24" s="2">
        <v>40</v>
      </c>
      <c r="E24" s="2"/>
      <c r="F24" s="2"/>
      <c r="G24" s="2">
        <v>40</v>
      </c>
      <c r="H24" s="2">
        <v>40</v>
      </c>
      <c r="I24" s="2">
        <v>20</v>
      </c>
      <c r="J24" s="3">
        <v>10</v>
      </c>
      <c r="K24" s="3">
        <v>3</v>
      </c>
      <c r="L24" s="3">
        <v>3</v>
      </c>
      <c r="M24" s="6">
        <v>5</v>
      </c>
      <c r="N24" s="3">
        <v>5</v>
      </c>
      <c r="O24" s="4">
        <v>4</v>
      </c>
      <c r="P24" s="3">
        <v>3</v>
      </c>
      <c r="Q24" s="3">
        <v>2</v>
      </c>
      <c r="R24" s="3"/>
      <c r="S24" s="3">
        <v>2</v>
      </c>
      <c r="T24" s="5">
        <f t="shared" si="0"/>
        <v>177</v>
      </c>
      <c r="U24" s="20"/>
      <c r="V24" s="21">
        <f t="shared" si="1"/>
        <v>0</v>
      </c>
      <c r="W24" s="22"/>
      <c r="X24" s="23">
        <f t="shared" si="2"/>
        <v>0</v>
      </c>
    </row>
    <row r="25" spans="1:24" ht="15">
      <c r="A25" s="1" t="s">
        <v>48</v>
      </c>
      <c r="B25" s="1"/>
      <c r="C25" s="1" t="s">
        <v>27</v>
      </c>
      <c r="D25" s="2">
        <v>80</v>
      </c>
      <c r="E25" s="2">
        <v>58</v>
      </c>
      <c r="F25" s="2">
        <v>82</v>
      </c>
      <c r="G25" s="2">
        <v>60</v>
      </c>
      <c r="H25" s="2">
        <v>40</v>
      </c>
      <c r="I25" s="2">
        <v>40</v>
      </c>
      <c r="J25" s="3">
        <v>20</v>
      </c>
      <c r="K25" s="3">
        <v>6</v>
      </c>
      <c r="L25" s="3">
        <v>10</v>
      </c>
      <c r="M25" s="6">
        <v>10</v>
      </c>
      <c r="N25" s="3">
        <v>5</v>
      </c>
      <c r="O25" s="4">
        <v>6</v>
      </c>
      <c r="P25" s="3">
        <v>6</v>
      </c>
      <c r="Q25" s="3">
        <v>4</v>
      </c>
      <c r="R25" s="3">
        <v>5</v>
      </c>
      <c r="S25" s="3">
        <v>6</v>
      </c>
      <c r="T25" s="5">
        <f aca="true" t="shared" si="4" ref="T25:T38">SUM(D25:S25)</f>
        <v>438</v>
      </c>
      <c r="U25" s="20"/>
      <c r="V25" s="21">
        <f t="shared" si="1"/>
        <v>0</v>
      </c>
      <c r="W25" s="21"/>
      <c r="X25" s="23">
        <f t="shared" si="2"/>
        <v>0</v>
      </c>
    </row>
    <row r="26" spans="1:24" ht="15">
      <c r="A26" s="1" t="s">
        <v>50</v>
      </c>
      <c r="B26" s="1" t="s">
        <v>51</v>
      </c>
      <c r="C26" s="1" t="s">
        <v>52</v>
      </c>
      <c r="D26" s="2">
        <v>30</v>
      </c>
      <c r="E26" s="2">
        <v>2</v>
      </c>
      <c r="F26" s="2"/>
      <c r="G26" s="2">
        <v>7</v>
      </c>
      <c r="H26" s="2">
        <v>10</v>
      </c>
      <c r="I26" s="2">
        <v>10</v>
      </c>
      <c r="J26" s="3">
        <v>10</v>
      </c>
      <c r="K26" s="3">
        <v>2</v>
      </c>
      <c r="L26" s="3">
        <v>4</v>
      </c>
      <c r="M26" s="6">
        <v>4</v>
      </c>
      <c r="N26" s="3">
        <v>2</v>
      </c>
      <c r="O26" s="4"/>
      <c r="P26" s="3">
        <v>2</v>
      </c>
      <c r="Q26" s="3">
        <v>1</v>
      </c>
      <c r="R26" s="3">
        <v>2</v>
      </c>
      <c r="S26" s="3">
        <v>1</v>
      </c>
      <c r="T26" s="5">
        <f t="shared" si="4"/>
        <v>87</v>
      </c>
      <c r="U26" s="20"/>
      <c r="V26" s="21">
        <f t="shared" si="1"/>
        <v>0</v>
      </c>
      <c r="W26" s="21"/>
      <c r="X26" s="23">
        <f t="shared" si="2"/>
        <v>0</v>
      </c>
    </row>
    <row r="27" spans="1:24" ht="15">
      <c r="A27" s="1" t="s">
        <v>50</v>
      </c>
      <c r="B27" s="1" t="s">
        <v>53</v>
      </c>
      <c r="C27" s="1" t="s">
        <v>27</v>
      </c>
      <c r="D27" s="2">
        <v>940</v>
      </c>
      <c r="E27" s="2">
        <v>919</v>
      </c>
      <c r="F27" s="2">
        <v>600</v>
      </c>
      <c r="G27" s="2">
        <v>1200</v>
      </c>
      <c r="H27" s="2">
        <v>1200</v>
      </c>
      <c r="I27" s="2">
        <v>500</v>
      </c>
      <c r="J27" s="3">
        <v>500</v>
      </c>
      <c r="K27" s="3">
        <v>80</v>
      </c>
      <c r="L27" s="3">
        <v>160</v>
      </c>
      <c r="M27" s="6">
        <v>150</v>
      </c>
      <c r="N27" s="3">
        <v>80</v>
      </c>
      <c r="O27" s="4">
        <v>200</v>
      </c>
      <c r="P27" s="3">
        <v>100</v>
      </c>
      <c r="Q27" s="3">
        <v>60</v>
      </c>
      <c r="R27" s="3">
        <v>180</v>
      </c>
      <c r="S27" s="3">
        <v>90</v>
      </c>
      <c r="T27" s="5">
        <f t="shared" si="4"/>
        <v>6959</v>
      </c>
      <c r="U27" s="20"/>
      <c r="V27" s="21">
        <f t="shared" si="1"/>
        <v>0</v>
      </c>
      <c r="W27" s="21"/>
      <c r="X27" s="23">
        <f t="shared" si="2"/>
        <v>0</v>
      </c>
    </row>
    <row r="28" spans="1:24" ht="15">
      <c r="A28" s="1" t="s">
        <v>54</v>
      </c>
      <c r="B28" s="1" t="s">
        <v>55</v>
      </c>
      <c r="C28" s="1" t="s">
        <v>25</v>
      </c>
      <c r="D28" s="2"/>
      <c r="E28" s="2"/>
      <c r="F28" s="2"/>
      <c r="G28" s="2"/>
      <c r="H28" s="2"/>
      <c r="I28" s="2">
        <v>105</v>
      </c>
      <c r="J28" s="3"/>
      <c r="K28" s="3">
        <v>0</v>
      </c>
      <c r="L28" s="3">
        <v>0</v>
      </c>
      <c r="M28" s="6">
        <v>0</v>
      </c>
      <c r="N28" s="3">
        <v>0</v>
      </c>
      <c r="O28" s="4"/>
      <c r="P28" s="3">
        <v>0</v>
      </c>
      <c r="Q28" s="3">
        <v>0</v>
      </c>
      <c r="R28" s="3">
        <v>20</v>
      </c>
      <c r="S28" s="3">
        <v>0</v>
      </c>
      <c r="T28" s="5">
        <f t="shared" si="4"/>
        <v>125</v>
      </c>
      <c r="U28" s="20"/>
      <c r="V28" s="21">
        <f t="shared" si="1"/>
        <v>0</v>
      </c>
      <c r="W28" s="22"/>
      <c r="X28" s="23">
        <f t="shared" si="2"/>
        <v>0</v>
      </c>
    </row>
    <row r="29" spans="1:24" ht="15">
      <c r="A29" s="1" t="s">
        <v>54</v>
      </c>
      <c r="B29" s="1" t="s">
        <v>55</v>
      </c>
      <c r="C29" s="1" t="s">
        <v>56</v>
      </c>
      <c r="D29" s="2"/>
      <c r="E29" s="2"/>
      <c r="F29" s="2">
        <v>6</v>
      </c>
      <c r="G29" s="2">
        <v>50</v>
      </c>
      <c r="H29" s="2">
        <v>25</v>
      </c>
      <c r="I29" s="2"/>
      <c r="J29" s="3">
        <v>6</v>
      </c>
      <c r="K29" s="3">
        <v>0</v>
      </c>
      <c r="L29" s="3">
        <v>2</v>
      </c>
      <c r="M29" s="6">
        <v>50</v>
      </c>
      <c r="N29" s="3">
        <v>2</v>
      </c>
      <c r="O29" s="4">
        <v>6</v>
      </c>
      <c r="P29" s="3">
        <v>0</v>
      </c>
      <c r="Q29" s="3">
        <v>0</v>
      </c>
      <c r="R29" s="3"/>
      <c r="S29" s="3">
        <v>0</v>
      </c>
      <c r="T29" s="5">
        <f t="shared" si="4"/>
        <v>147</v>
      </c>
      <c r="U29" s="20"/>
      <c r="V29" s="21">
        <f t="shared" si="1"/>
        <v>0</v>
      </c>
      <c r="W29" s="21"/>
      <c r="X29" s="23">
        <f t="shared" si="2"/>
        <v>0</v>
      </c>
    </row>
    <row r="30" spans="1:24" ht="15">
      <c r="A30" s="1" t="s">
        <v>57</v>
      </c>
      <c r="B30" s="1"/>
      <c r="C30" s="1" t="s">
        <v>58</v>
      </c>
      <c r="D30" s="2"/>
      <c r="E30" s="2"/>
      <c r="F30" s="2">
        <v>150</v>
      </c>
      <c r="G30" s="2"/>
      <c r="H30" s="2"/>
      <c r="I30" s="2"/>
      <c r="J30" s="3"/>
      <c r="K30" s="3">
        <v>0</v>
      </c>
      <c r="L30" s="3">
        <v>0</v>
      </c>
      <c r="M30" s="6">
        <v>25</v>
      </c>
      <c r="N30" s="3">
        <v>20</v>
      </c>
      <c r="O30" s="4"/>
      <c r="P30" s="3">
        <v>0</v>
      </c>
      <c r="Q30" s="3">
        <v>0</v>
      </c>
      <c r="R30" s="3"/>
      <c r="S30" s="3">
        <v>0</v>
      </c>
      <c r="T30" s="5">
        <f t="shared" si="4"/>
        <v>195</v>
      </c>
      <c r="U30" s="20"/>
      <c r="V30" s="21">
        <f t="shared" si="1"/>
        <v>0</v>
      </c>
      <c r="W30" s="21"/>
      <c r="X30" s="23">
        <f t="shared" si="2"/>
        <v>0</v>
      </c>
    </row>
    <row r="31" spans="1:24" ht="15">
      <c r="A31" s="1" t="s">
        <v>59</v>
      </c>
      <c r="B31" s="1"/>
      <c r="C31" s="1" t="s">
        <v>60</v>
      </c>
      <c r="D31" s="2">
        <v>240</v>
      </c>
      <c r="E31" s="2"/>
      <c r="F31" s="2"/>
      <c r="G31" s="2"/>
      <c r="H31" s="2"/>
      <c r="I31" s="2"/>
      <c r="J31" s="3">
        <v>50</v>
      </c>
      <c r="K31" s="3">
        <v>70</v>
      </c>
      <c r="L31" s="3">
        <v>50</v>
      </c>
      <c r="M31" s="6">
        <v>30</v>
      </c>
      <c r="N31" s="3">
        <v>10</v>
      </c>
      <c r="O31" s="4">
        <v>45</v>
      </c>
      <c r="P31" s="3">
        <v>100</v>
      </c>
      <c r="Q31" s="3">
        <v>0</v>
      </c>
      <c r="R31" s="3">
        <v>50</v>
      </c>
      <c r="S31" s="3">
        <v>0</v>
      </c>
      <c r="T31" s="5">
        <f t="shared" si="4"/>
        <v>645</v>
      </c>
      <c r="U31" s="20"/>
      <c r="V31" s="21">
        <f t="shared" si="1"/>
        <v>0</v>
      </c>
      <c r="W31" s="21"/>
      <c r="X31" s="23">
        <f t="shared" si="2"/>
        <v>0</v>
      </c>
    </row>
    <row r="32" spans="1:24" ht="15">
      <c r="A32" s="1" t="s">
        <v>59</v>
      </c>
      <c r="B32" s="1"/>
      <c r="C32" s="1" t="s">
        <v>16</v>
      </c>
      <c r="D32" s="2"/>
      <c r="E32" s="2"/>
      <c r="F32" s="2"/>
      <c r="G32" s="2"/>
      <c r="H32" s="2"/>
      <c r="I32" s="2"/>
      <c r="J32" s="3"/>
      <c r="K32" s="3">
        <v>0</v>
      </c>
      <c r="L32" s="3">
        <v>0</v>
      </c>
      <c r="M32" s="6">
        <v>0</v>
      </c>
      <c r="N32" s="3">
        <v>0</v>
      </c>
      <c r="O32" s="4"/>
      <c r="P32" s="3">
        <v>0</v>
      </c>
      <c r="Q32" s="3">
        <v>8</v>
      </c>
      <c r="R32" s="3"/>
      <c r="S32" s="3">
        <v>15</v>
      </c>
      <c r="T32" s="5">
        <f t="shared" si="4"/>
        <v>23</v>
      </c>
      <c r="U32" s="20"/>
      <c r="V32" s="21">
        <f t="shared" si="1"/>
        <v>0</v>
      </c>
      <c r="W32" s="22"/>
      <c r="X32" s="23">
        <f t="shared" si="2"/>
        <v>0</v>
      </c>
    </row>
    <row r="33" spans="1:24" ht="15">
      <c r="A33" s="1" t="s">
        <v>62</v>
      </c>
      <c r="B33" s="1"/>
      <c r="C33" s="1" t="s">
        <v>19</v>
      </c>
      <c r="D33" s="2">
        <v>870</v>
      </c>
      <c r="E33" s="2">
        <v>312</v>
      </c>
      <c r="F33" s="2">
        <v>181</v>
      </c>
      <c r="G33" s="2">
        <v>320</v>
      </c>
      <c r="H33" s="2">
        <v>200</v>
      </c>
      <c r="I33" s="2">
        <v>400</v>
      </c>
      <c r="J33" s="3">
        <v>300</v>
      </c>
      <c r="K33" s="3">
        <v>30</v>
      </c>
      <c r="L33" s="3">
        <v>30</v>
      </c>
      <c r="M33" s="6">
        <v>80</v>
      </c>
      <c r="N33" s="3">
        <v>30</v>
      </c>
      <c r="O33" s="4">
        <v>39</v>
      </c>
      <c r="P33" s="3">
        <v>50</v>
      </c>
      <c r="Q33" s="3">
        <v>30</v>
      </c>
      <c r="R33" s="3">
        <v>90</v>
      </c>
      <c r="S33" s="3">
        <v>40</v>
      </c>
      <c r="T33" s="5">
        <f>SUM(D33:S33)</f>
        <v>3002</v>
      </c>
      <c r="U33" s="20"/>
      <c r="V33" s="21">
        <f t="shared" si="1"/>
        <v>0</v>
      </c>
      <c r="W33" s="21"/>
      <c r="X33" s="23">
        <f t="shared" si="2"/>
        <v>0</v>
      </c>
    </row>
    <row r="34" spans="1:24" ht="15">
      <c r="A34" s="1" t="s">
        <v>63</v>
      </c>
      <c r="B34" s="1"/>
      <c r="C34" s="1" t="s">
        <v>23</v>
      </c>
      <c r="D34" s="2"/>
      <c r="E34" s="2"/>
      <c r="F34" s="2">
        <v>68</v>
      </c>
      <c r="G34" s="2">
        <v>410</v>
      </c>
      <c r="H34" s="2">
        <v>220</v>
      </c>
      <c r="I34" s="2">
        <v>40</v>
      </c>
      <c r="J34" s="3"/>
      <c r="K34" s="3">
        <v>60</v>
      </c>
      <c r="L34" s="3">
        <v>50</v>
      </c>
      <c r="M34" s="6">
        <v>50</v>
      </c>
      <c r="N34" s="3">
        <v>25</v>
      </c>
      <c r="O34" s="4">
        <v>25</v>
      </c>
      <c r="P34" s="3">
        <v>60</v>
      </c>
      <c r="Q34" s="3">
        <v>15</v>
      </c>
      <c r="R34" s="3">
        <v>30</v>
      </c>
      <c r="S34" s="3">
        <v>20</v>
      </c>
      <c r="T34" s="5">
        <f t="shared" si="4"/>
        <v>1073</v>
      </c>
      <c r="U34" s="20"/>
      <c r="V34" s="21">
        <f t="shared" si="1"/>
        <v>0</v>
      </c>
      <c r="W34" s="21"/>
      <c r="X34" s="23">
        <f t="shared" si="2"/>
        <v>0</v>
      </c>
    </row>
    <row r="35" spans="1:24" ht="15">
      <c r="A35" s="1" t="s">
        <v>64</v>
      </c>
      <c r="B35" s="1"/>
      <c r="C35" s="1" t="s">
        <v>17</v>
      </c>
      <c r="D35" s="2"/>
      <c r="E35" s="2">
        <v>176</v>
      </c>
      <c r="F35" s="2">
        <v>130</v>
      </c>
      <c r="G35" s="2">
        <v>550</v>
      </c>
      <c r="H35" s="2">
        <v>290</v>
      </c>
      <c r="I35" s="2">
        <v>650</v>
      </c>
      <c r="J35" s="3">
        <v>20</v>
      </c>
      <c r="K35" s="3">
        <v>20</v>
      </c>
      <c r="L35" s="3">
        <v>50</v>
      </c>
      <c r="M35" s="6">
        <v>50</v>
      </c>
      <c r="N35" s="3">
        <v>50</v>
      </c>
      <c r="O35" s="4">
        <v>54</v>
      </c>
      <c r="P35" s="3">
        <v>20</v>
      </c>
      <c r="Q35" s="3">
        <v>15</v>
      </c>
      <c r="R35" s="3">
        <v>40</v>
      </c>
      <c r="S35" s="3">
        <v>25</v>
      </c>
      <c r="T35" s="5">
        <f t="shared" si="4"/>
        <v>2140</v>
      </c>
      <c r="U35" s="20"/>
      <c r="V35" s="21">
        <f aca="true" t="shared" si="5" ref="V35:V66">T35*U35</f>
        <v>0</v>
      </c>
      <c r="W35" s="21"/>
      <c r="X35" s="23">
        <f t="shared" si="2"/>
        <v>0</v>
      </c>
    </row>
    <row r="36" spans="1:24" ht="15">
      <c r="A36" s="1" t="s">
        <v>65</v>
      </c>
      <c r="B36" s="1"/>
      <c r="C36" s="1" t="s">
        <v>66</v>
      </c>
      <c r="D36" s="2"/>
      <c r="E36" s="2"/>
      <c r="F36" s="2"/>
      <c r="G36" s="2"/>
      <c r="H36" s="2"/>
      <c r="I36" s="2"/>
      <c r="J36" s="3"/>
      <c r="K36" s="3">
        <v>20</v>
      </c>
      <c r="L36" s="3">
        <v>40</v>
      </c>
      <c r="M36" s="6">
        <v>85</v>
      </c>
      <c r="N36" s="3">
        <v>80</v>
      </c>
      <c r="O36" s="4"/>
      <c r="P36" s="3">
        <v>0</v>
      </c>
      <c r="Q36" s="3">
        <v>22</v>
      </c>
      <c r="R36" s="3">
        <v>50</v>
      </c>
      <c r="S36" s="3">
        <v>30</v>
      </c>
      <c r="T36" s="5">
        <f t="shared" si="4"/>
        <v>327</v>
      </c>
      <c r="U36" s="20"/>
      <c r="V36" s="21">
        <f t="shared" si="5"/>
        <v>0</v>
      </c>
      <c r="W36" s="22"/>
      <c r="X36" s="23">
        <f aca="true" t="shared" si="6" ref="X36:X67">V36+W36</f>
        <v>0</v>
      </c>
    </row>
    <row r="37" spans="1:24" ht="15">
      <c r="A37" s="1" t="s">
        <v>67</v>
      </c>
      <c r="B37" s="1"/>
      <c r="C37" s="1" t="s">
        <v>60</v>
      </c>
      <c r="D37" s="2"/>
      <c r="E37" s="2"/>
      <c r="F37" s="2">
        <v>32</v>
      </c>
      <c r="G37" s="2"/>
      <c r="H37" s="2"/>
      <c r="I37" s="2"/>
      <c r="J37" s="3"/>
      <c r="K37" s="3">
        <v>0</v>
      </c>
      <c r="L37" s="3">
        <v>60</v>
      </c>
      <c r="M37" s="6">
        <v>60</v>
      </c>
      <c r="N37" s="3">
        <v>0</v>
      </c>
      <c r="O37" s="4">
        <v>30</v>
      </c>
      <c r="P37" s="3">
        <v>0</v>
      </c>
      <c r="Q37" s="3">
        <v>0</v>
      </c>
      <c r="R37" s="3"/>
      <c r="S37" s="3">
        <v>0</v>
      </c>
      <c r="T37" s="5">
        <f t="shared" si="4"/>
        <v>182</v>
      </c>
      <c r="U37" s="20"/>
      <c r="V37" s="21">
        <f t="shared" si="5"/>
        <v>0</v>
      </c>
      <c r="W37" s="21"/>
      <c r="X37" s="23">
        <f t="shared" si="6"/>
        <v>0</v>
      </c>
    </row>
    <row r="38" spans="1:24" ht="15">
      <c r="A38" s="1" t="s">
        <v>67</v>
      </c>
      <c r="B38" s="1"/>
      <c r="C38" s="1" t="s">
        <v>68</v>
      </c>
      <c r="D38" s="2">
        <v>150</v>
      </c>
      <c r="E38" s="2"/>
      <c r="F38" s="2"/>
      <c r="G38" s="2"/>
      <c r="H38" s="2"/>
      <c r="I38" s="2"/>
      <c r="J38" s="3"/>
      <c r="K38" s="3">
        <v>0</v>
      </c>
      <c r="L38" s="3">
        <v>0</v>
      </c>
      <c r="M38" s="6">
        <v>0</v>
      </c>
      <c r="N38" s="3">
        <v>70</v>
      </c>
      <c r="O38" s="4"/>
      <c r="P38" s="3">
        <v>0</v>
      </c>
      <c r="Q38" s="3">
        <v>35</v>
      </c>
      <c r="R38" s="3">
        <v>40</v>
      </c>
      <c r="S38" s="3">
        <v>0</v>
      </c>
      <c r="T38" s="5">
        <f t="shared" si="4"/>
        <v>295</v>
      </c>
      <c r="U38" s="20"/>
      <c r="V38" s="21">
        <f t="shared" si="5"/>
        <v>0</v>
      </c>
      <c r="W38" s="21"/>
      <c r="X38" s="23">
        <f t="shared" si="6"/>
        <v>0</v>
      </c>
    </row>
    <row r="39" spans="1:24" ht="15">
      <c r="A39" s="1" t="s">
        <v>72</v>
      </c>
      <c r="B39" s="1"/>
      <c r="C39" s="1" t="s">
        <v>70</v>
      </c>
      <c r="D39" s="1">
        <v>10</v>
      </c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1"/>
      <c r="S39" s="1"/>
      <c r="T39" s="5">
        <f aca="true" t="shared" si="7" ref="T39:T46">SUM(D39:S39)</f>
        <v>10</v>
      </c>
      <c r="U39" s="20"/>
      <c r="V39" s="21">
        <f t="shared" si="5"/>
        <v>0</v>
      </c>
      <c r="W39" s="21"/>
      <c r="X39" s="23">
        <f t="shared" si="6"/>
        <v>0</v>
      </c>
    </row>
    <row r="40" spans="1:24" ht="15">
      <c r="A40" s="1" t="s">
        <v>73</v>
      </c>
      <c r="B40" s="1" t="s">
        <v>49</v>
      </c>
      <c r="C40" s="1" t="s">
        <v>74</v>
      </c>
      <c r="D40" s="1">
        <v>60</v>
      </c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1"/>
      <c r="S40" s="1"/>
      <c r="T40" s="5">
        <f t="shared" si="7"/>
        <v>60</v>
      </c>
      <c r="U40" s="20"/>
      <c r="V40" s="21">
        <f t="shared" si="5"/>
        <v>0</v>
      </c>
      <c r="W40" s="22"/>
      <c r="X40" s="23">
        <f t="shared" si="6"/>
        <v>0</v>
      </c>
    </row>
    <row r="41" spans="1:24" ht="15">
      <c r="A41" s="1" t="s">
        <v>75</v>
      </c>
      <c r="B41" s="1"/>
      <c r="C41" s="1" t="s">
        <v>69</v>
      </c>
      <c r="D41" s="1">
        <v>40</v>
      </c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1"/>
      <c r="S41" s="1"/>
      <c r="T41" s="5">
        <f t="shared" si="7"/>
        <v>40</v>
      </c>
      <c r="U41" s="20"/>
      <c r="V41" s="21">
        <f t="shared" si="5"/>
        <v>0</v>
      </c>
      <c r="W41" s="21"/>
      <c r="X41" s="23">
        <f t="shared" si="6"/>
        <v>0</v>
      </c>
    </row>
    <row r="42" spans="1:24" ht="15">
      <c r="A42" s="1" t="s">
        <v>76</v>
      </c>
      <c r="B42" s="1"/>
      <c r="C42" s="1" t="s">
        <v>70</v>
      </c>
      <c r="D42" s="1">
        <v>60</v>
      </c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1"/>
      <c r="S42" s="1"/>
      <c r="T42" s="5">
        <f t="shared" si="7"/>
        <v>60</v>
      </c>
      <c r="U42" s="20"/>
      <c r="V42" s="21">
        <f t="shared" si="5"/>
        <v>0</v>
      </c>
      <c r="W42" s="21"/>
      <c r="X42" s="23">
        <f t="shared" si="6"/>
        <v>0</v>
      </c>
    </row>
    <row r="43" spans="1:24" ht="15">
      <c r="A43" s="1" t="s">
        <v>77</v>
      </c>
      <c r="B43" s="1" t="s">
        <v>78</v>
      </c>
      <c r="C43" s="1" t="s">
        <v>71</v>
      </c>
      <c r="D43" s="1">
        <v>50</v>
      </c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1"/>
      <c r="S43" s="1"/>
      <c r="T43" s="5">
        <f t="shared" si="7"/>
        <v>50</v>
      </c>
      <c r="U43" s="20"/>
      <c r="V43" s="21">
        <f t="shared" si="5"/>
        <v>0</v>
      </c>
      <c r="W43" s="21"/>
      <c r="X43" s="23">
        <f t="shared" si="6"/>
        <v>0</v>
      </c>
    </row>
    <row r="44" spans="1:24" ht="15">
      <c r="A44" s="1" t="s">
        <v>79</v>
      </c>
      <c r="B44" s="1" t="s">
        <v>80</v>
      </c>
      <c r="C44" s="1" t="s">
        <v>71</v>
      </c>
      <c r="D44" s="1">
        <v>60</v>
      </c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1"/>
      <c r="S44" s="1"/>
      <c r="T44" s="5">
        <f t="shared" si="7"/>
        <v>60</v>
      </c>
      <c r="U44" s="20"/>
      <c r="V44" s="21">
        <f t="shared" si="5"/>
        <v>0</v>
      </c>
      <c r="W44" s="22"/>
      <c r="X44" s="23">
        <f t="shared" si="6"/>
        <v>0</v>
      </c>
    </row>
    <row r="45" spans="1:24" ht="15">
      <c r="A45" s="1" t="s">
        <v>81</v>
      </c>
      <c r="B45" s="1" t="s">
        <v>82</v>
      </c>
      <c r="C45" s="1" t="s">
        <v>71</v>
      </c>
      <c r="D45" s="1">
        <v>260</v>
      </c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1"/>
      <c r="S45" s="1"/>
      <c r="T45" s="5">
        <f t="shared" si="7"/>
        <v>260</v>
      </c>
      <c r="U45" s="20"/>
      <c r="V45" s="21">
        <f t="shared" si="5"/>
        <v>0</v>
      </c>
      <c r="W45" s="21"/>
      <c r="X45" s="23">
        <f t="shared" si="6"/>
        <v>0</v>
      </c>
    </row>
    <row r="46" spans="1:24" ht="15">
      <c r="A46" s="1" t="s">
        <v>81</v>
      </c>
      <c r="B46" s="1" t="s">
        <v>83</v>
      </c>
      <c r="C46" s="1" t="s">
        <v>71</v>
      </c>
      <c r="D46" s="1">
        <v>140</v>
      </c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1"/>
      <c r="S46" s="1"/>
      <c r="T46" s="5">
        <f t="shared" si="7"/>
        <v>140</v>
      </c>
      <c r="U46" s="20"/>
      <c r="V46" s="21">
        <f t="shared" si="5"/>
        <v>0</v>
      </c>
      <c r="W46" s="21"/>
      <c r="X46" s="23">
        <f t="shared" si="6"/>
        <v>0</v>
      </c>
    </row>
    <row r="47" spans="1:24" ht="15">
      <c r="A47" s="1" t="s">
        <v>84</v>
      </c>
      <c r="B47" s="1" t="s">
        <v>85</v>
      </c>
      <c r="C47" s="1" t="s">
        <v>74</v>
      </c>
      <c r="D47" s="1">
        <v>48</v>
      </c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1"/>
      <c r="S47" s="1"/>
      <c r="T47" s="5">
        <f>SUM(D47:S47)</f>
        <v>48</v>
      </c>
      <c r="U47" s="20"/>
      <c r="V47" s="21">
        <f t="shared" si="5"/>
        <v>0</v>
      </c>
      <c r="W47" s="21"/>
      <c r="X47" s="23">
        <f t="shared" si="6"/>
        <v>0</v>
      </c>
    </row>
    <row r="48" spans="1:24" ht="15">
      <c r="A48" s="1" t="s">
        <v>84</v>
      </c>
      <c r="B48" s="1" t="s">
        <v>85</v>
      </c>
      <c r="C48" s="1" t="s">
        <v>86</v>
      </c>
      <c r="D48" s="1">
        <v>106</v>
      </c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1"/>
      <c r="S48" s="1"/>
      <c r="T48" s="5">
        <f>SUM(D48:S48)</f>
        <v>106</v>
      </c>
      <c r="U48" s="20"/>
      <c r="V48" s="21">
        <f t="shared" si="5"/>
        <v>0</v>
      </c>
      <c r="W48" s="22"/>
      <c r="X48" s="23">
        <f t="shared" si="6"/>
        <v>0</v>
      </c>
    </row>
    <row r="49" spans="1:24" ht="15">
      <c r="A49" s="1" t="s">
        <v>87</v>
      </c>
      <c r="B49" s="1" t="s">
        <v>88</v>
      </c>
      <c r="C49" s="1" t="s">
        <v>19</v>
      </c>
      <c r="D49" s="1">
        <v>448</v>
      </c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1"/>
      <c r="S49" s="1"/>
      <c r="T49" s="5">
        <f aca="true" t="shared" si="8" ref="T49:T61">SUM(D49:S49)</f>
        <v>448</v>
      </c>
      <c r="U49" s="20"/>
      <c r="V49" s="21">
        <f t="shared" si="5"/>
        <v>0</v>
      </c>
      <c r="W49" s="21"/>
      <c r="X49" s="23">
        <f t="shared" si="6"/>
        <v>0</v>
      </c>
    </row>
    <row r="50" spans="1:24" ht="15">
      <c r="A50" s="1" t="s">
        <v>87</v>
      </c>
      <c r="B50" s="1" t="s">
        <v>89</v>
      </c>
      <c r="C50" s="1" t="s">
        <v>19</v>
      </c>
      <c r="D50" s="1">
        <v>224</v>
      </c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1"/>
      <c r="S50" s="1"/>
      <c r="T50" s="5">
        <f t="shared" si="8"/>
        <v>224</v>
      </c>
      <c r="U50" s="20"/>
      <c r="V50" s="21">
        <f t="shared" si="5"/>
        <v>0</v>
      </c>
      <c r="W50" s="21"/>
      <c r="X50" s="23">
        <f t="shared" si="6"/>
        <v>0</v>
      </c>
    </row>
    <row r="51" spans="1:24" ht="15">
      <c r="A51" s="1" t="s">
        <v>87</v>
      </c>
      <c r="B51" s="1" t="s">
        <v>90</v>
      </c>
      <c r="C51" s="1" t="s">
        <v>19</v>
      </c>
      <c r="D51" s="1">
        <v>310</v>
      </c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1"/>
      <c r="S51" s="1"/>
      <c r="T51" s="5">
        <f t="shared" si="8"/>
        <v>310</v>
      </c>
      <c r="U51" s="20"/>
      <c r="V51" s="21">
        <f t="shared" si="5"/>
        <v>0</v>
      </c>
      <c r="W51" s="21"/>
      <c r="X51" s="23">
        <f t="shared" si="6"/>
        <v>0</v>
      </c>
    </row>
    <row r="52" spans="1:24" ht="15">
      <c r="A52" s="1" t="s">
        <v>87</v>
      </c>
      <c r="B52" s="1" t="s">
        <v>91</v>
      </c>
      <c r="C52" s="1" t="s">
        <v>19</v>
      </c>
      <c r="D52" s="1">
        <v>120</v>
      </c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1"/>
      <c r="S52" s="1"/>
      <c r="T52" s="5">
        <f t="shared" si="8"/>
        <v>120</v>
      </c>
      <c r="U52" s="20"/>
      <c r="V52" s="21">
        <f t="shared" si="5"/>
        <v>0</v>
      </c>
      <c r="W52" s="22"/>
      <c r="X52" s="23">
        <f t="shared" si="6"/>
        <v>0</v>
      </c>
    </row>
    <row r="53" spans="1:24" ht="15">
      <c r="A53" s="1" t="s">
        <v>87</v>
      </c>
      <c r="B53" s="1" t="s">
        <v>92</v>
      </c>
      <c r="C53" s="1" t="s">
        <v>19</v>
      </c>
      <c r="D53" s="1">
        <v>85</v>
      </c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1"/>
      <c r="S53" s="1"/>
      <c r="T53" s="5">
        <f t="shared" si="8"/>
        <v>85</v>
      </c>
      <c r="U53" s="20"/>
      <c r="V53" s="21">
        <f t="shared" si="5"/>
        <v>0</v>
      </c>
      <c r="W53" s="21"/>
      <c r="X53" s="23">
        <f t="shared" si="6"/>
        <v>0</v>
      </c>
    </row>
    <row r="54" spans="1:24" ht="15">
      <c r="A54" s="1" t="s">
        <v>87</v>
      </c>
      <c r="B54" s="1" t="s">
        <v>93</v>
      </c>
      <c r="C54" s="1" t="s">
        <v>19</v>
      </c>
      <c r="D54" s="1">
        <v>60</v>
      </c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1"/>
      <c r="S54" s="1"/>
      <c r="T54" s="5">
        <f t="shared" si="8"/>
        <v>60</v>
      </c>
      <c r="U54" s="20"/>
      <c r="V54" s="21">
        <f t="shared" si="5"/>
        <v>0</v>
      </c>
      <c r="W54" s="21"/>
      <c r="X54" s="23">
        <f t="shared" si="6"/>
        <v>0</v>
      </c>
    </row>
    <row r="55" spans="1:24" ht="15">
      <c r="A55" s="1" t="s">
        <v>94</v>
      </c>
      <c r="B55" s="1" t="s">
        <v>95</v>
      </c>
      <c r="C55" s="1" t="s">
        <v>19</v>
      </c>
      <c r="D55" s="1">
        <v>25</v>
      </c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1"/>
      <c r="S55" s="1"/>
      <c r="T55" s="5">
        <f t="shared" si="8"/>
        <v>25</v>
      </c>
      <c r="U55" s="20"/>
      <c r="V55" s="21">
        <f t="shared" si="5"/>
        <v>0</v>
      </c>
      <c r="W55" s="21"/>
      <c r="X55" s="23">
        <f t="shared" si="6"/>
        <v>0</v>
      </c>
    </row>
    <row r="56" spans="1:24" ht="15">
      <c r="A56" s="1" t="s">
        <v>96</v>
      </c>
      <c r="B56" s="1"/>
      <c r="C56" s="1" t="s">
        <v>19</v>
      </c>
      <c r="D56" s="1"/>
      <c r="E56" s="1">
        <v>72.5</v>
      </c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1"/>
      <c r="S56" s="1"/>
      <c r="T56" s="5">
        <f t="shared" si="8"/>
        <v>72.5</v>
      </c>
      <c r="U56" s="20"/>
      <c r="V56" s="21">
        <f t="shared" si="5"/>
        <v>0</v>
      </c>
      <c r="W56" s="22"/>
      <c r="X56" s="23">
        <f t="shared" si="6"/>
        <v>0</v>
      </c>
    </row>
    <row r="57" spans="1:24" ht="15">
      <c r="A57" s="1" t="s">
        <v>97</v>
      </c>
      <c r="B57" s="1"/>
      <c r="C57" s="1" t="s">
        <v>19</v>
      </c>
      <c r="D57" s="1"/>
      <c r="E57" s="2">
        <v>40</v>
      </c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1"/>
      <c r="S57" s="1"/>
      <c r="T57" s="5">
        <f t="shared" si="8"/>
        <v>40</v>
      </c>
      <c r="U57" s="20"/>
      <c r="V57" s="21">
        <f t="shared" si="5"/>
        <v>0</v>
      </c>
      <c r="W57" s="21"/>
      <c r="X57" s="23">
        <f t="shared" si="6"/>
        <v>0</v>
      </c>
    </row>
    <row r="58" spans="1:24" ht="15">
      <c r="A58" s="1" t="s">
        <v>34</v>
      </c>
      <c r="B58" s="1" t="s">
        <v>35</v>
      </c>
      <c r="C58" s="1" t="s">
        <v>47</v>
      </c>
      <c r="D58" s="1"/>
      <c r="E58" s="2">
        <v>3</v>
      </c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1"/>
      <c r="S58" s="1"/>
      <c r="T58" s="5">
        <f t="shared" si="8"/>
        <v>3</v>
      </c>
      <c r="U58" s="20"/>
      <c r="V58" s="21">
        <f t="shared" si="5"/>
        <v>0</v>
      </c>
      <c r="W58" s="21"/>
      <c r="X58" s="23">
        <f t="shared" si="6"/>
        <v>0</v>
      </c>
    </row>
    <row r="59" spans="1:24" ht="15">
      <c r="A59" s="1" t="s">
        <v>36</v>
      </c>
      <c r="B59" s="1" t="s">
        <v>37</v>
      </c>
      <c r="C59" s="1" t="s">
        <v>19</v>
      </c>
      <c r="D59" s="1"/>
      <c r="E59" s="2">
        <v>146.4</v>
      </c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1"/>
      <c r="S59" s="1"/>
      <c r="T59" s="5">
        <f t="shared" si="8"/>
        <v>146.4</v>
      </c>
      <c r="U59" s="20"/>
      <c r="V59" s="21">
        <f t="shared" si="5"/>
        <v>0</v>
      </c>
      <c r="W59" s="22"/>
      <c r="X59" s="23">
        <f t="shared" si="6"/>
        <v>0</v>
      </c>
    </row>
    <row r="60" spans="1:24" ht="15">
      <c r="A60" s="1" t="s">
        <v>39</v>
      </c>
      <c r="B60" s="1"/>
      <c r="C60" s="1" t="s">
        <v>19</v>
      </c>
      <c r="D60" s="1"/>
      <c r="E60" s="2">
        <v>8.3</v>
      </c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1"/>
      <c r="S60" s="1"/>
      <c r="T60" s="5">
        <f t="shared" si="8"/>
        <v>8.3</v>
      </c>
      <c r="U60" s="20"/>
      <c r="V60" s="21">
        <f t="shared" si="5"/>
        <v>0</v>
      </c>
      <c r="W60" s="21"/>
      <c r="X60" s="23">
        <f t="shared" si="6"/>
        <v>0</v>
      </c>
    </row>
    <row r="61" spans="1:24" ht="15">
      <c r="A61" s="1" t="s">
        <v>40</v>
      </c>
      <c r="B61" s="1"/>
      <c r="C61" s="1" t="s">
        <v>98</v>
      </c>
      <c r="D61" s="1"/>
      <c r="E61" s="2">
        <v>5</v>
      </c>
      <c r="F61" s="1"/>
      <c r="G61" s="1"/>
      <c r="H61" s="1"/>
      <c r="I61" s="1"/>
      <c r="J61" s="7"/>
      <c r="K61" s="1"/>
      <c r="L61" s="1"/>
      <c r="M61" s="1"/>
      <c r="N61" s="1"/>
      <c r="O61" s="1"/>
      <c r="P61" s="1"/>
      <c r="Q61" s="1"/>
      <c r="R61" s="1"/>
      <c r="S61" s="1"/>
      <c r="T61" s="5">
        <f t="shared" si="8"/>
        <v>5</v>
      </c>
      <c r="U61" s="20"/>
      <c r="V61" s="21">
        <f t="shared" si="5"/>
        <v>0</v>
      </c>
      <c r="W61" s="21"/>
      <c r="X61" s="23">
        <f t="shared" si="6"/>
        <v>0</v>
      </c>
    </row>
    <row r="62" spans="1:24" ht="15">
      <c r="A62" s="1" t="s">
        <v>42</v>
      </c>
      <c r="B62" s="1"/>
      <c r="C62" s="1" t="s">
        <v>100</v>
      </c>
      <c r="D62" s="1"/>
      <c r="E62" s="2">
        <v>9</v>
      </c>
      <c r="F62" s="1"/>
      <c r="G62" s="1"/>
      <c r="H62" s="1"/>
      <c r="I62" s="1"/>
      <c r="J62" s="7"/>
      <c r="K62" s="1"/>
      <c r="L62" s="1"/>
      <c r="M62" s="1"/>
      <c r="N62" s="1"/>
      <c r="O62" s="1"/>
      <c r="P62" s="1"/>
      <c r="Q62" s="1"/>
      <c r="R62" s="1"/>
      <c r="S62" s="1"/>
      <c r="T62" s="5">
        <f aca="true" t="shared" si="9" ref="T62:T80">SUM(D62:S62)</f>
        <v>9</v>
      </c>
      <c r="U62" s="20"/>
      <c r="V62" s="21">
        <f t="shared" si="5"/>
        <v>0</v>
      </c>
      <c r="W62" s="22"/>
      <c r="X62" s="23">
        <f t="shared" si="6"/>
        <v>0</v>
      </c>
    </row>
    <row r="63" spans="1:24" ht="15">
      <c r="A63" s="1" t="s">
        <v>43</v>
      </c>
      <c r="B63" s="1"/>
      <c r="C63" s="1" t="s">
        <v>101</v>
      </c>
      <c r="D63" s="1"/>
      <c r="E63" s="2">
        <v>22</v>
      </c>
      <c r="F63" s="1"/>
      <c r="G63" s="1"/>
      <c r="H63" s="1"/>
      <c r="I63" s="1"/>
      <c r="J63" s="7"/>
      <c r="K63" s="1"/>
      <c r="L63" s="1"/>
      <c r="M63" s="1"/>
      <c r="N63" s="1"/>
      <c r="O63" s="1"/>
      <c r="P63" s="1"/>
      <c r="Q63" s="1"/>
      <c r="R63" s="1"/>
      <c r="S63" s="1"/>
      <c r="T63" s="5">
        <f t="shared" si="9"/>
        <v>22</v>
      </c>
      <c r="U63" s="20"/>
      <c r="V63" s="21">
        <f t="shared" si="5"/>
        <v>0</v>
      </c>
      <c r="W63" s="21"/>
      <c r="X63" s="23">
        <f t="shared" si="6"/>
        <v>0</v>
      </c>
    </row>
    <row r="64" spans="1:24" ht="15">
      <c r="A64" s="1" t="s">
        <v>44</v>
      </c>
      <c r="B64" s="1" t="s">
        <v>102</v>
      </c>
      <c r="C64" s="1" t="s">
        <v>19</v>
      </c>
      <c r="D64" s="1"/>
      <c r="E64" s="2">
        <v>48.6</v>
      </c>
      <c r="F64" s="1"/>
      <c r="G64" s="1"/>
      <c r="H64" s="1"/>
      <c r="I64" s="1"/>
      <c r="J64" s="7"/>
      <c r="K64" s="1"/>
      <c r="L64" s="1"/>
      <c r="M64" s="1"/>
      <c r="N64" s="1"/>
      <c r="O64" s="1"/>
      <c r="P64" s="1"/>
      <c r="Q64" s="1"/>
      <c r="R64" s="1"/>
      <c r="S64" s="1"/>
      <c r="T64" s="5">
        <f t="shared" si="9"/>
        <v>48.6</v>
      </c>
      <c r="U64" s="20"/>
      <c r="V64" s="21">
        <f t="shared" si="5"/>
        <v>0</v>
      </c>
      <c r="W64" s="21"/>
      <c r="X64" s="23">
        <f t="shared" si="6"/>
        <v>0</v>
      </c>
    </row>
    <row r="65" spans="1:24" ht="15">
      <c r="A65" s="1" t="s">
        <v>54</v>
      </c>
      <c r="B65" s="1" t="s">
        <v>103</v>
      </c>
      <c r="C65" s="1" t="s">
        <v>19</v>
      </c>
      <c r="D65" s="1"/>
      <c r="E65" s="2">
        <v>37</v>
      </c>
      <c r="F65" s="1"/>
      <c r="G65" s="1"/>
      <c r="H65" s="1"/>
      <c r="I65" s="1"/>
      <c r="J65" s="7"/>
      <c r="K65" s="1"/>
      <c r="L65" s="1"/>
      <c r="M65" s="1"/>
      <c r="N65" s="1"/>
      <c r="O65" s="1"/>
      <c r="P65" s="1"/>
      <c r="Q65" s="1"/>
      <c r="R65" s="1"/>
      <c r="S65" s="1"/>
      <c r="T65" s="5">
        <f t="shared" si="9"/>
        <v>37</v>
      </c>
      <c r="U65" s="20"/>
      <c r="V65" s="21">
        <f t="shared" si="5"/>
        <v>0</v>
      </c>
      <c r="W65" s="21"/>
      <c r="X65" s="23">
        <f t="shared" si="6"/>
        <v>0</v>
      </c>
    </row>
    <row r="66" spans="1:24" ht="15">
      <c r="A66" s="1" t="s">
        <v>57</v>
      </c>
      <c r="B66" s="1"/>
      <c r="C66" s="1" t="s">
        <v>99</v>
      </c>
      <c r="D66" s="1"/>
      <c r="E66" s="2">
        <v>45</v>
      </c>
      <c r="F66" s="1"/>
      <c r="G66" s="1"/>
      <c r="H66" s="1"/>
      <c r="I66" s="1"/>
      <c r="J66" s="7"/>
      <c r="K66" s="1"/>
      <c r="L66" s="1"/>
      <c r="M66" s="1"/>
      <c r="N66" s="1"/>
      <c r="O66" s="1"/>
      <c r="P66" s="1"/>
      <c r="Q66" s="1"/>
      <c r="R66" s="1"/>
      <c r="S66" s="1"/>
      <c r="T66" s="5">
        <f t="shared" si="9"/>
        <v>45</v>
      </c>
      <c r="U66" s="20"/>
      <c r="V66" s="21">
        <f t="shared" si="5"/>
        <v>0</v>
      </c>
      <c r="W66" s="22"/>
      <c r="X66" s="23">
        <f t="shared" si="6"/>
        <v>0</v>
      </c>
    </row>
    <row r="67" spans="1:24" ht="15">
      <c r="A67" s="1" t="s">
        <v>61</v>
      </c>
      <c r="B67" s="1"/>
      <c r="C67" s="1" t="s">
        <v>104</v>
      </c>
      <c r="D67" s="1"/>
      <c r="E67" s="2">
        <v>84</v>
      </c>
      <c r="F67" s="1"/>
      <c r="G67" s="1"/>
      <c r="H67" s="1"/>
      <c r="I67" s="1"/>
      <c r="J67" s="7"/>
      <c r="K67" s="1"/>
      <c r="L67" s="1"/>
      <c r="M67" s="1"/>
      <c r="N67" s="1"/>
      <c r="O67" s="1"/>
      <c r="P67" s="1"/>
      <c r="Q67" s="1"/>
      <c r="R67" s="1"/>
      <c r="S67" s="1"/>
      <c r="T67" s="5">
        <f t="shared" si="9"/>
        <v>84</v>
      </c>
      <c r="U67" s="20"/>
      <c r="V67" s="21">
        <f aca="true" t="shared" si="10" ref="V67:V82">T67*U67</f>
        <v>0</v>
      </c>
      <c r="W67" s="21"/>
      <c r="X67" s="23">
        <f t="shared" si="6"/>
        <v>0</v>
      </c>
    </row>
    <row r="68" spans="1:24" ht="15">
      <c r="A68" s="1" t="s">
        <v>63</v>
      </c>
      <c r="B68" s="1"/>
      <c r="C68" s="1" t="s">
        <v>105</v>
      </c>
      <c r="D68" s="1"/>
      <c r="E68" s="2">
        <v>29</v>
      </c>
      <c r="F68" s="1"/>
      <c r="G68" s="1"/>
      <c r="H68" s="1"/>
      <c r="I68" s="1"/>
      <c r="J68" s="7"/>
      <c r="K68" s="1"/>
      <c r="L68" s="1"/>
      <c r="M68" s="1"/>
      <c r="N68" s="1"/>
      <c r="O68" s="1"/>
      <c r="P68" s="1"/>
      <c r="Q68" s="1"/>
      <c r="R68" s="1"/>
      <c r="S68" s="1"/>
      <c r="T68" s="5">
        <f t="shared" si="9"/>
        <v>29</v>
      </c>
      <c r="U68" s="20"/>
      <c r="V68" s="21">
        <f t="shared" si="10"/>
        <v>0</v>
      </c>
      <c r="W68" s="21"/>
      <c r="X68" s="23">
        <f aca="true" t="shared" si="11" ref="X68:X82">V68+W68</f>
        <v>0</v>
      </c>
    </row>
    <row r="69" spans="1:24" ht="15">
      <c r="A69" s="1" t="s">
        <v>106</v>
      </c>
      <c r="B69" s="1"/>
      <c r="C69" s="1" t="s">
        <v>19</v>
      </c>
      <c r="D69" s="1"/>
      <c r="E69" s="1"/>
      <c r="F69" s="1">
        <v>13</v>
      </c>
      <c r="G69" s="1"/>
      <c r="H69" s="1"/>
      <c r="I69" s="1"/>
      <c r="J69" s="7"/>
      <c r="K69" s="1"/>
      <c r="L69" s="1"/>
      <c r="M69" s="1"/>
      <c r="N69" s="1"/>
      <c r="O69" s="1"/>
      <c r="P69" s="1"/>
      <c r="Q69" s="1"/>
      <c r="R69" s="1"/>
      <c r="S69" s="1"/>
      <c r="T69" s="5">
        <f t="shared" si="9"/>
        <v>13</v>
      </c>
      <c r="U69" s="20"/>
      <c r="V69" s="21">
        <f t="shared" si="10"/>
        <v>0</v>
      </c>
      <c r="W69" s="21"/>
      <c r="X69" s="23">
        <f t="shared" si="11"/>
        <v>0</v>
      </c>
    </row>
    <row r="70" spans="1:24" ht="15">
      <c r="A70" s="1" t="s">
        <v>107</v>
      </c>
      <c r="B70" s="1"/>
      <c r="C70" s="1" t="s">
        <v>19</v>
      </c>
      <c r="D70" s="1"/>
      <c r="E70" s="1"/>
      <c r="F70" s="1">
        <v>15</v>
      </c>
      <c r="G70" s="1"/>
      <c r="H70" s="1"/>
      <c r="I70" s="1"/>
      <c r="J70" s="7"/>
      <c r="K70" s="1"/>
      <c r="L70" s="1"/>
      <c r="M70" s="1"/>
      <c r="N70" s="1"/>
      <c r="O70" s="1"/>
      <c r="P70" s="1"/>
      <c r="Q70" s="1"/>
      <c r="R70" s="1"/>
      <c r="S70" s="1"/>
      <c r="T70" s="5">
        <f t="shared" si="9"/>
        <v>15</v>
      </c>
      <c r="U70" s="20"/>
      <c r="V70" s="21">
        <f t="shared" si="10"/>
        <v>0</v>
      </c>
      <c r="W70" s="22"/>
      <c r="X70" s="23">
        <f t="shared" si="11"/>
        <v>0</v>
      </c>
    </row>
    <row r="71" spans="1:24" ht="15">
      <c r="A71" s="1" t="s">
        <v>108</v>
      </c>
      <c r="B71" s="1"/>
      <c r="C71" s="1" t="s">
        <v>109</v>
      </c>
      <c r="D71" s="1"/>
      <c r="E71" s="1"/>
      <c r="F71" s="1">
        <v>21</v>
      </c>
      <c r="G71" s="1"/>
      <c r="H71" s="1"/>
      <c r="I71" s="1"/>
      <c r="J71" s="7"/>
      <c r="K71" s="1"/>
      <c r="L71" s="1"/>
      <c r="M71" s="1"/>
      <c r="N71" s="1"/>
      <c r="O71" s="1"/>
      <c r="P71" s="1"/>
      <c r="Q71" s="1"/>
      <c r="R71" s="1"/>
      <c r="S71" s="1"/>
      <c r="T71" s="5">
        <f t="shared" si="9"/>
        <v>21</v>
      </c>
      <c r="U71" s="20"/>
      <c r="V71" s="21">
        <f t="shared" si="10"/>
        <v>0</v>
      </c>
      <c r="W71" s="21"/>
      <c r="X71" s="23">
        <f t="shared" si="11"/>
        <v>0</v>
      </c>
    </row>
    <row r="72" spans="1:24" ht="15">
      <c r="A72" s="1" t="s">
        <v>29</v>
      </c>
      <c r="B72" s="1"/>
      <c r="C72" s="1" t="s">
        <v>98</v>
      </c>
      <c r="D72" s="1"/>
      <c r="E72" s="1"/>
      <c r="F72" s="1"/>
      <c r="G72" s="2">
        <v>25</v>
      </c>
      <c r="H72" s="1"/>
      <c r="I72" s="1"/>
      <c r="J72" s="7"/>
      <c r="K72" s="1"/>
      <c r="L72" s="1"/>
      <c r="M72" s="1"/>
      <c r="N72" s="1"/>
      <c r="O72" s="1"/>
      <c r="P72" s="1"/>
      <c r="Q72" s="1"/>
      <c r="R72" s="1"/>
      <c r="S72" s="1"/>
      <c r="T72" s="5">
        <f t="shared" si="9"/>
        <v>25</v>
      </c>
      <c r="U72" s="20"/>
      <c r="V72" s="21">
        <f t="shared" si="10"/>
        <v>0</v>
      </c>
      <c r="W72" s="21"/>
      <c r="X72" s="23">
        <f t="shared" si="11"/>
        <v>0</v>
      </c>
    </row>
    <row r="73" spans="1:24" ht="15">
      <c r="A73" s="1" t="s">
        <v>34</v>
      </c>
      <c r="B73" s="1" t="s">
        <v>37</v>
      </c>
      <c r="C73" s="1" t="s">
        <v>110</v>
      </c>
      <c r="D73" s="1"/>
      <c r="E73" s="1"/>
      <c r="F73" s="1"/>
      <c r="G73" s="2">
        <v>140</v>
      </c>
      <c r="H73" s="1"/>
      <c r="I73" s="1"/>
      <c r="J73" s="7"/>
      <c r="K73" s="1"/>
      <c r="L73" s="1"/>
      <c r="M73" s="1"/>
      <c r="N73" s="1"/>
      <c r="O73" s="1"/>
      <c r="P73" s="1"/>
      <c r="Q73" s="1"/>
      <c r="R73" s="1"/>
      <c r="S73" s="1"/>
      <c r="T73" s="5">
        <f t="shared" si="9"/>
        <v>140</v>
      </c>
      <c r="U73" s="20"/>
      <c r="V73" s="21">
        <f t="shared" si="10"/>
        <v>0</v>
      </c>
      <c r="W73" s="22"/>
      <c r="X73" s="23">
        <f t="shared" si="11"/>
        <v>0</v>
      </c>
    </row>
    <row r="74" spans="1:24" ht="15">
      <c r="A74" s="1" t="s">
        <v>41</v>
      </c>
      <c r="B74" s="1"/>
      <c r="C74" s="1" t="s">
        <v>110</v>
      </c>
      <c r="D74" s="1"/>
      <c r="E74" s="1"/>
      <c r="F74" s="1"/>
      <c r="G74" s="2">
        <v>110</v>
      </c>
      <c r="H74" s="1"/>
      <c r="I74" s="1"/>
      <c r="J74" s="7"/>
      <c r="K74" s="1"/>
      <c r="L74" s="1"/>
      <c r="M74" s="1"/>
      <c r="N74" s="1"/>
      <c r="O74" s="1"/>
      <c r="P74" s="1"/>
      <c r="Q74" s="1"/>
      <c r="R74" s="1"/>
      <c r="S74" s="1"/>
      <c r="T74" s="5">
        <f t="shared" si="9"/>
        <v>110</v>
      </c>
      <c r="U74" s="20"/>
      <c r="V74" s="21">
        <f t="shared" si="10"/>
        <v>0</v>
      </c>
      <c r="W74" s="21"/>
      <c r="X74" s="23">
        <f t="shared" si="11"/>
        <v>0</v>
      </c>
    </row>
    <row r="75" spans="1:24" ht="15">
      <c r="A75" s="1" t="s">
        <v>43</v>
      </c>
      <c r="B75" s="1"/>
      <c r="C75" s="1" t="s">
        <v>111</v>
      </c>
      <c r="D75" s="1"/>
      <c r="E75" s="1"/>
      <c r="F75" s="1"/>
      <c r="G75" s="2">
        <v>200</v>
      </c>
      <c r="H75" s="1"/>
      <c r="I75" s="1"/>
      <c r="J75" s="7"/>
      <c r="K75" s="1"/>
      <c r="L75" s="1"/>
      <c r="M75" s="1"/>
      <c r="N75" s="1"/>
      <c r="O75" s="1"/>
      <c r="P75" s="1"/>
      <c r="Q75" s="1"/>
      <c r="R75" s="1"/>
      <c r="S75" s="1"/>
      <c r="T75" s="5">
        <f t="shared" si="9"/>
        <v>200</v>
      </c>
      <c r="U75" s="20"/>
      <c r="V75" s="21">
        <f t="shared" si="10"/>
        <v>0</v>
      </c>
      <c r="W75" s="21"/>
      <c r="X75" s="23">
        <f t="shared" si="11"/>
        <v>0</v>
      </c>
    </row>
    <row r="76" spans="1:24" ht="15">
      <c r="A76" s="8" t="s">
        <v>113</v>
      </c>
      <c r="B76" s="1"/>
      <c r="C76" s="9">
        <v>3600</v>
      </c>
      <c r="D76" s="1"/>
      <c r="E76" s="1"/>
      <c r="F76" s="1"/>
      <c r="G76" s="1"/>
      <c r="H76" s="1"/>
      <c r="I76" s="1"/>
      <c r="J76" s="10">
        <v>30</v>
      </c>
      <c r="K76" s="10">
        <v>0</v>
      </c>
      <c r="L76" s="10">
        <v>0</v>
      </c>
      <c r="M76" s="11">
        <v>0</v>
      </c>
      <c r="N76" s="10">
        <v>0</v>
      </c>
      <c r="O76" s="10"/>
      <c r="P76" s="10">
        <v>0</v>
      </c>
      <c r="Q76" s="10">
        <v>0</v>
      </c>
      <c r="R76" s="10"/>
      <c r="S76" s="10">
        <v>0</v>
      </c>
      <c r="T76" s="5">
        <f t="shared" si="9"/>
        <v>30</v>
      </c>
      <c r="U76" s="20"/>
      <c r="V76" s="21">
        <f t="shared" si="10"/>
        <v>0</v>
      </c>
      <c r="W76" s="21"/>
      <c r="X76" s="23">
        <f t="shared" si="11"/>
        <v>0</v>
      </c>
    </row>
    <row r="77" spans="1:24" ht="15">
      <c r="A77" s="8" t="s">
        <v>114</v>
      </c>
      <c r="B77" s="1"/>
      <c r="C77" s="9">
        <v>800</v>
      </c>
      <c r="D77" s="1"/>
      <c r="E77" s="1"/>
      <c r="F77" s="1"/>
      <c r="G77" s="1"/>
      <c r="H77" s="1"/>
      <c r="I77" s="1"/>
      <c r="J77" s="10">
        <v>24</v>
      </c>
      <c r="K77" s="10">
        <v>0</v>
      </c>
      <c r="L77" s="10">
        <v>60</v>
      </c>
      <c r="M77" s="11">
        <v>0</v>
      </c>
      <c r="N77" s="10">
        <v>0</v>
      </c>
      <c r="O77" s="10"/>
      <c r="P77" s="10">
        <v>0</v>
      </c>
      <c r="Q77" s="10">
        <v>0</v>
      </c>
      <c r="R77" s="10"/>
      <c r="S77" s="10">
        <v>0</v>
      </c>
      <c r="T77" s="5">
        <f t="shared" si="9"/>
        <v>84</v>
      </c>
      <c r="U77" s="20"/>
      <c r="V77" s="21">
        <f t="shared" si="10"/>
        <v>0</v>
      </c>
      <c r="W77" s="22"/>
      <c r="X77" s="23">
        <f t="shared" si="11"/>
        <v>0</v>
      </c>
    </row>
    <row r="78" spans="1:24" ht="15">
      <c r="A78" s="8" t="s">
        <v>28</v>
      </c>
      <c r="B78" s="1"/>
      <c r="C78" s="9" t="s">
        <v>112</v>
      </c>
      <c r="D78" s="1"/>
      <c r="E78" s="1"/>
      <c r="F78" s="1"/>
      <c r="G78" s="1"/>
      <c r="H78" s="1"/>
      <c r="I78" s="1"/>
      <c r="J78" s="10">
        <v>6</v>
      </c>
      <c r="K78" s="10">
        <v>0</v>
      </c>
      <c r="L78" s="10">
        <v>0</v>
      </c>
      <c r="M78" s="11">
        <v>0</v>
      </c>
      <c r="N78" s="10">
        <v>0</v>
      </c>
      <c r="O78" s="10"/>
      <c r="P78" s="10">
        <v>0</v>
      </c>
      <c r="Q78" s="10">
        <v>0</v>
      </c>
      <c r="R78" s="10"/>
      <c r="S78" s="10">
        <v>0</v>
      </c>
      <c r="T78" s="5">
        <f t="shared" si="9"/>
        <v>6</v>
      </c>
      <c r="U78" s="20"/>
      <c r="V78" s="21">
        <f t="shared" si="10"/>
        <v>0</v>
      </c>
      <c r="W78" s="21"/>
      <c r="X78" s="23">
        <f t="shared" si="11"/>
        <v>0</v>
      </c>
    </row>
    <row r="79" spans="1:24" ht="15">
      <c r="A79" s="8" t="s">
        <v>115</v>
      </c>
      <c r="B79" s="1"/>
      <c r="C79" s="9" t="s">
        <v>112</v>
      </c>
      <c r="D79" s="1"/>
      <c r="E79" s="1"/>
      <c r="F79" s="1"/>
      <c r="G79" s="1"/>
      <c r="H79" s="1"/>
      <c r="I79" s="1"/>
      <c r="J79" s="10">
        <v>4</v>
      </c>
      <c r="K79" s="10">
        <v>0</v>
      </c>
      <c r="L79" s="10">
        <v>0</v>
      </c>
      <c r="M79" s="11">
        <v>0</v>
      </c>
      <c r="N79" s="10">
        <v>0</v>
      </c>
      <c r="O79" s="10"/>
      <c r="P79" s="10">
        <v>0</v>
      </c>
      <c r="Q79" s="10">
        <v>0</v>
      </c>
      <c r="R79" s="10"/>
      <c r="S79" s="10">
        <v>0</v>
      </c>
      <c r="T79" s="5">
        <f t="shared" si="9"/>
        <v>4</v>
      </c>
      <c r="U79" s="20"/>
      <c r="V79" s="21">
        <f t="shared" si="10"/>
        <v>0</v>
      </c>
      <c r="W79" s="21"/>
      <c r="X79" s="23">
        <f t="shared" si="11"/>
        <v>0</v>
      </c>
    </row>
    <row r="80" spans="1:24" ht="15">
      <c r="A80" s="8" t="s">
        <v>43</v>
      </c>
      <c r="B80" s="1"/>
      <c r="C80" s="9">
        <v>3600</v>
      </c>
      <c r="D80" s="1"/>
      <c r="E80" s="1"/>
      <c r="F80" s="1"/>
      <c r="G80" s="1"/>
      <c r="H80" s="1"/>
      <c r="I80" s="1"/>
      <c r="J80" s="10">
        <v>18</v>
      </c>
      <c r="K80" s="10">
        <v>0</v>
      </c>
      <c r="L80" s="10">
        <v>0</v>
      </c>
      <c r="M80" s="11">
        <v>0</v>
      </c>
      <c r="N80" s="10">
        <v>0</v>
      </c>
      <c r="O80" s="10"/>
      <c r="P80" s="10">
        <v>0</v>
      </c>
      <c r="Q80" s="10">
        <v>0</v>
      </c>
      <c r="R80" s="10"/>
      <c r="S80" s="10">
        <v>0</v>
      </c>
      <c r="T80" s="5">
        <f t="shared" si="9"/>
        <v>18</v>
      </c>
      <c r="U80" s="20"/>
      <c r="V80" s="21">
        <f t="shared" si="10"/>
        <v>0</v>
      </c>
      <c r="W80" s="22"/>
      <c r="X80" s="23">
        <f t="shared" si="11"/>
        <v>0</v>
      </c>
    </row>
    <row r="81" spans="1:24" ht="15">
      <c r="A81" s="8" t="s">
        <v>116</v>
      </c>
      <c r="B81" s="1"/>
      <c r="C81" s="9">
        <v>2800</v>
      </c>
      <c r="D81" s="1"/>
      <c r="E81" s="1"/>
      <c r="F81" s="1"/>
      <c r="G81" s="1"/>
      <c r="H81" s="1"/>
      <c r="I81" s="1"/>
      <c r="J81" s="10">
        <v>6</v>
      </c>
      <c r="K81" s="10">
        <v>0</v>
      </c>
      <c r="L81" s="10">
        <v>0</v>
      </c>
      <c r="M81" s="11">
        <v>0</v>
      </c>
      <c r="N81" s="10">
        <v>0</v>
      </c>
      <c r="O81" s="10"/>
      <c r="P81" s="10">
        <v>0</v>
      </c>
      <c r="Q81" s="10">
        <v>0</v>
      </c>
      <c r="R81" s="10"/>
      <c r="S81" s="10">
        <v>0</v>
      </c>
      <c r="T81" s="5">
        <f>SUM(D81:S81)</f>
        <v>6</v>
      </c>
      <c r="U81" s="20"/>
      <c r="V81" s="21">
        <f t="shared" si="10"/>
        <v>0</v>
      </c>
      <c r="W81" s="21"/>
      <c r="X81" s="23">
        <f t="shared" si="11"/>
        <v>0</v>
      </c>
    </row>
    <row r="82" spans="1:24" ht="15">
      <c r="A82" s="8" t="s">
        <v>117</v>
      </c>
      <c r="B82" s="1"/>
      <c r="C82" s="9">
        <v>3600</v>
      </c>
      <c r="D82" s="1"/>
      <c r="E82" s="1"/>
      <c r="F82" s="1"/>
      <c r="G82" s="1"/>
      <c r="H82" s="1"/>
      <c r="I82" s="1"/>
      <c r="J82" s="10">
        <v>12</v>
      </c>
      <c r="K82" s="10">
        <v>0</v>
      </c>
      <c r="L82" s="10">
        <v>0</v>
      </c>
      <c r="M82" s="11">
        <v>0</v>
      </c>
      <c r="N82" s="10">
        <v>0</v>
      </c>
      <c r="O82" s="10">
        <v>2</v>
      </c>
      <c r="P82" s="10">
        <v>0</v>
      </c>
      <c r="Q82" s="10">
        <v>0</v>
      </c>
      <c r="R82" s="10"/>
      <c r="S82" s="10">
        <v>0</v>
      </c>
      <c r="T82" s="5">
        <f>SUM(D82:S82)</f>
        <v>14</v>
      </c>
      <c r="U82" s="20"/>
      <c r="V82" s="21">
        <f t="shared" si="10"/>
        <v>0</v>
      </c>
      <c r="W82" s="22"/>
      <c r="X82" s="23">
        <f t="shared" si="11"/>
        <v>0</v>
      </c>
    </row>
    <row r="83" spans="21:24" ht="14.25">
      <c r="U83" s="24" t="s">
        <v>131</v>
      </c>
      <c r="V83" s="25">
        <f>SUM(V3:V82)</f>
        <v>0</v>
      </c>
      <c r="W83" s="24"/>
      <c r="X83" s="26">
        <f>SUM(X3:X82)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NEMETH</dc:creator>
  <cp:keywords/>
  <dc:description/>
  <cp:lastModifiedBy>zsuzsi</cp:lastModifiedBy>
  <dcterms:created xsi:type="dcterms:W3CDTF">2017-07-25T15:21:52Z</dcterms:created>
  <dcterms:modified xsi:type="dcterms:W3CDTF">2017-08-21T15:19:09Z</dcterms:modified>
  <cp:category/>
  <cp:version/>
  <cp:contentType/>
  <cp:contentStatus/>
</cp:coreProperties>
</file>