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748" activeTab="0"/>
  </bookViews>
  <sheets>
    <sheet name="mäsové výrobky" sheetId="1" r:id="rId1"/>
  </sheets>
  <definedNames>
    <definedName name="_xlnm.Print_Area" localSheetId="0">'mäsové výrobky'!$A$1:$D$16</definedName>
  </definedNames>
  <calcPr fullCalcOnLoad="1"/>
</workbook>
</file>

<file path=xl/sharedStrings.xml><?xml version="1.0" encoding="utf-8"?>
<sst xmlns="http://schemas.openxmlformats.org/spreadsheetml/2006/main" count="201" uniqueCount="106">
  <si>
    <t>Potraviny</t>
  </si>
  <si>
    <t>kg</t>
  </si>
  <si>
    <t>Mäsové výrobky</t>
  </si>
  <si>
    <t>Klobása</t>
  </si>
  <si>
    <t>Debrecínske párky</t>
  </si>
  <si>
    <t>Slanina údená</t>
  </si>
  <si>
    <t>Šunka dusená – vcelku</t>
  </si>
  <si>
    <t xml:space="preserve">kg </t>
  </si>
  <si>
    <t>Šunka dusená – krájaná</t>
  </si>
  <si>
    <t>Šunková saláma – vcelku</t>
  </si>
  <si>
    <t>Šunková saláma – krájaná</t>
  </si>
  <si>
    <t>Oškvarky mleté</t>
  </si>
  <si>
    <t>Mäkké mäsové výrobky – slovenská točená</t>
  </si>
  <si>
    <t>Mäkké mäsové výrobky – kabanos</t>
  </si>
  <si>
    <t>Desiatové párky</t>
  </si>
  <si>
    <t>Śpekačky</t>
  </si>
  <si>
    <t>Suchá saláma viac druhov</t>
  </si>
  <si>
    <t>Polosuchá saláma viac druhov</t>
  </si>
  <si>
    <t>Diétne párky</t>
  </si>
  <si>
    <t>Párková klobása</t>
  </si>
  <si>
    <t>Párky špišské</t>
  </si>
  <si>
    <t>slanina oravska</t>
  </si>
  <si>
    <t>Údená slanina obyč.</t>
  </si>
  <si>
    <t>Údené karé b.k.</t>
  </si>
  <si>
    <t>Údené stehno</t>
  </si>
  <si>
    <t>Kosť</t>
  </si>
  <si>
    <t>Údená krkovička</t>
  </si>
  <si>
    <t>Tlačenka</t>
  </si>
  <si>
    <t>Jaternica</t>
  </si>
  <si>
    <t>Plúca</t>
  </si>
  <si>
    <t>Srdce</t>
  </si>
  <si>
    <t>Jazyk</t>
  </si>
  <si>
    <t xml:space="preserve">Oškvarky </t>
  </si>
  <si>
    <t>M.j.</t>
  </si>
  <si>
    <t>Domáca klobása OA</t>
  </si>
  <si>
    <t>Údená gazdovská slanina OA</t>
  </si>
  <si>
    <t>Šunka špeciál</t>
  </si>
  <si>
    <t>Šunka špeciál nárez OA</t>
  </si>
  <si>
    <t>Šunková saláma</t>
  </si>
  <si>
    <t>Šunková saláma nárez OA</t>
  </si>
  <si>
    <t>Blahovská točená OA</t>
  </si>
  <si>
    <t>Kabanos</t>
  </si>
  <si>
    <t>Bratislavské párky OA</t>
  </si>
  <si>
    <t>Safaládky z mangalice 80g OA</t>
  </si>
  <si>
    <t>Nitran, Malokarpatská, Vysočina</t>
  </si>
  <si>
    <t>Inovecká saláma, Strážovská saláma</t>
  </si>
  <si>
    <t>Ister párky Premium OA 560g, Študentské párky</t>
  </si>
  <si>
    <t>Obyčajné párky  OA, Ipeľská klobása</t>
  </si>
  <si>
    <t>Ister párky Premium pikant OA 560g</t>
  </si>
  <si>
    <t>Brav. slanina oravská OA</t>
  </si>
  <si>
    <t>Slanina chrbtová údená z mangalice VB</t>
  </si>
  <si>
    <t>Brav. karé bk údené VB</t>
  </si>
  <si>
    <t>Brav. stehno údené VB</t>
  </si>
  <si>
    <t>Údené br. mäsité špice OA</t>
  </si>
  <si>
    <t>Brav. krkovička bk údená VB</t>
  </si>
  <si>
    <t>Gazdovská tlačenka</t>
  </si>
  <si>
    <t>Jaternica žitnoostrovská OA váhové</t>
  </si>
  <si>
    <t>Brav. pľúca</t>
  </si>
  <si>
    <t>Brav. srdce</t>
  </si>
  <si>
    <t>Brav. jazyk bez podjaz.</t>
  </si>
  <si>
    <t>Domáce oškvarky cca 1000g OA</t>
  </si>
  <si>
    <t>Názov výrobku</t>
  </si>
  <si>
    <t>Bravčové mäso</t>
  </si>
  <si>
    <t>Stehno bez kosti</t>
  </si>
  <si>
    <t>Stehno mleté</t>
  </si>
  <si>
    <t>Plece bez kosti</t>
  </si>
  <si>
    <t>Plece mleté</t>
  </si>
  <si>
    <t>Karé bez kosti</t>
  </si>
  <si>
    <t>Pečeň</t>
  </si>
  <si>
    <t>Masť</t>
  </si>
  <si>
    <t>Krkovička bez kosti</t>
  </si>
  <si>
    <t>Brav. stehno mleté</t>
  </si>
  <si>
    <t>Brav. plece mleté</t>
  </si>
  <si>
    <t>Brav. karé bk</t>
  </si>
  <si>
    <t>Brav. pečeň</t>
  </si>
  <si>
    <t>Brav. masť 1 kg</t>
  </si>
  <si>
    <t>Brav. krkovička bk</t>
  </si>
  <si>
    <t>Brav. výsekové kosti</t>
  </si>
  <si>
    <t>Hovädzie mäso</t>
  </si>
  <si>
    <t>Hov predné bez kosti</t>
  </si>
  <si>
    <t>Hov.zadné</t>
  </si>
  <si>
    <t>Hov.zadné mleté</t>
  </si>
  <si>
    <t>Roštenka</t>
  </si>
  <si>
    <t>Hov.predné s kosťou</t>
  </si>
  <si>
    <t>Teľacie mäso</t>
  </si>
  <si>
    <t>Králik b.k.</t>
  </si>
  <si>
    <t>Hov. pred.bk - krk, Hov. pred.bk - nožina býk</t>
  </si>
  <si>
    <t>Hov. roštenka bk býk</t>
  </si>
  <si>
    <t>Hov. predné sk - rebrá býk</t>
  </si>
  <si>
    <t>Hov. výsekové kosti ostatné</t>
  </si>
  <si>
    <t>Stehno bk tela VB</t>
  </si>
  <si>
    <t>Králik</t>
  </si>
  <si>
    <t>Brav. stehno bk rozš. (škol)</t>
  </si>
  <si>
    <t>Brav. plece bk roizš.(škol)</t>
  </si>
  <si>
    <t>Brav. stehno kuchynská úprava</t>
  </si>
  <si>
    <t>Hov. stehno bk (škol)</t>
  </si>
  <si>
    <t>Jedn.cena € bez DPH</t>
  </si>
  <si>
    <t>Celková cena € bez DPH</t>
  </si>
  <si>
    <t>Celková cena zákazky € bez DPH</t>
  </si>
  <si>
    <t>SPOLU ( množstvo za 6 mesiacov)</t>
  </si>
  <si>
    <t>Ostatné mäso</t>
  </si>
  <si>
    <t>DPH</t>
  </si>
  <si>
    <t xml:space="preserve">Konečná cena v Euro za celkové množstvo tovaru </t>
  </si>
  <si>
    <t>Príloha č.1</t>
  </si>
  <si>
    <t xml:space="preserve">                        Deberecínske párky </t>
  </si>
  <si>
    <t>SPOLU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</si>
</sst>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1B];[Red]&quot;-&quot;#,##0.00&quot; &quot;[$€-41B]"/>
    <numFmt numFmtId="165" formatCode="_-* #,##0.000\ _€_-;\-* #,##0.000\ _€_-;_-* &quot;-&quot;??\ _€_-;_-@_-"/>
    <numFmt numFmtId="166" formatCode="#,##0.00_ ;\-#,##0.00\ "/>
  </numFmts>
  <fonts count="66">
    <font>
      <sz val="11"/>
      <color theme="1"/>
      <name val="Tahoma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Tahoma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Tahoma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5"/>
      <color theme="1"/>
      <name val="Times New Roman"/>
      <family val="1"/>
    </font>
    <font>
      <b/>
      <sz val="11"/>
      <color theme="1"/>
      <name val="Tahoma"/>
      <family val="2"/>
    </font>
    <font>
      <b/>
      <sz val="12"/>
      <color theme="1"/>
      <name val="Times New Roman"/>
      <family val="1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0">
      <alignment/>
      <protection/>
    </xf>
    <xf numFmtId="164" fontId="48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/>
    </xf>
    <xf numFmtId="0" fontId="59" fillId="0" borderId="13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2" fontId="8" fillId="33" borderId="13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59" fillId="0" borderId="14" xfId="0" applyFont="1" applyFill="1" applyBorder="1" applyAlignment="1">
      <alignment wrapText="1"/>
    </xf>
    <xf numFmtId="0" fontId="59" fillId="0" borderId="15" xfId="0" applyFont="1" applyFill="1" applyBorder="1" applyAlignment="1">
      <alignment wrapText="1"/>
    </xf>
    <xf numFmtId="0" fontId="59" fillId="0" borderId="15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63" fillId="0" borderId="13" xfId="0" applyFont="1" applyFill="1" applyBorder="1" applyAlignment="1">
      <alignment wrapText="1"/>
    </xf>
    <xf numFmtId="0" fontId="58" fillId="35" borderId="13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62" fillId="34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65" fillId="0" borderId="0" xfId="0" applyFont="1" applyAlignment="1">
      <alignment wrapText="1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eading" xfId="37"/>
    <cellStyle name="Heading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2 2" xfId="48"/>
    <cellStyle name="Normálna 3" xfId="49"/>
    <cellStyle name="Normálna 4" xfId="50"/>
    <cellStyle name="Normálna 4 2" xfId="51"/>
    <cellStyle name="Normálna 5" xfId="52"/>
    <cellStyle name="normálne_Hárok2" xfId="53"/>
    <cellStyle name="Percent" xfId="54"/>
    <cellStyle name="Poznámka" xfId="55"/>
    <cellStyle name="Prepojená bunka" xfId="56"/>
    <cellStyle name="Result" xfId="57"/>
    <cellStyle name="Result2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161925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749617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78" zoomScaleNormal="7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3" sqref="I3"/>
    </sheetView>
  </sheetViews>
  <sheetFormatPr defaultColWidth="8.75390625" defaultRowHeight="18" customHeight="1"/>
  <cols>
    <col min="1" max="1" width="19.50390625" style="12" customWidth="1"/>
    <col min="2" max="2" width="30.875" style="13" customWidth="1"/>
    <col min="3" max="3" width="5.75390625" style="13" customWidth="1"/>
    <col min="4" max="4" width="42.25390625" style="13" customWidth="1"/>
    <col min="5" max="5" width="12.50390625" style="11" customWidth="1"/>
    <col min="6" max="6" width="8.75390625" style="11" customWidth="1"/>
    <col min="7" max="7" width="13.25390625" style="11" customWidth="1"/>
    <col min="8" max="8" width="8.75390625" style="11" customWidth="1"/>
    <col min="9" max="9" width="15.50390625" style="11" customWidth="1"/>
    <col min="10" max="16384" width="8.75390625" style="11" customWidth="1"/>
  </cols>
  <sheetData>
    <row r="1" spans="1:4" s="3" customFormat="1" ht="15" customHeight="1" thickBot="1">
      <c r="A1" s="1" t="s">
        <v>103</v>
      </c>
      <c r="B1" s="2"/>
      <c r="C1" s="2"/>
      <c r="D1" s="2"/>
    </row>
    <row r="2" spans="1:12" s="3" customFormat="1" ht="41.25" customHeight="1" thickBot="1">
      <c r="A2" s="4" t="s">
        <v>0</v>
      </c>
      <c r="B2" s="5"/>
      <c r="C2" s="5" t="s">
        <v>33</v>
      </c>
      <c r="D2" s="31" t="s">
        <v>61</v>
      </c>
      <c r="E2" s="32" t="s">
        <v>99</v>
      </c>
      <c r="F2" s="32" t="s">
        <v>96</v>
      </c>
      <c r="G2" s="32" t="s">
        <v>97</v>
      </c>
      <c r="H2" s="33" t="s">
        <v>101</v>
      </c>
      <c r="I2" s="34" t="s">
        <v>102</v>
      </c>
      <c r="J2" s="19"/>
      <c r="K2" s="20"/>
      <c r="L2" s="21"/>
    </row>
    <row r="3" spans="1:9" s="3" customFormat="1" ht="15" customHeight="1">
      <c r="A3" s="6" t="s">
        <v>2</v>
      </c>
      <c r="B3" s="23" t="s">
        <v>3</v>
      </c>
      <c r="C3" s="24" t="s">
        <v>1</v>
      </c>
      <c r="D3" s="10" t="s">
        <v>34</v>
      </c>
      <c r="E3" s="25">
        <v>132.916</v>
      </c>
      <c r="F3" s="25"/>
      <c r="G3" s="26">
        <f aca="true" t="shared" si="0" ref="G3:G31">E3*F3</f>
        <v>0</v>
      </c>
      <c r="H3" s="26"/>
      <c r="I3" s="26">
        <f aca="true" t="shared" si="1" ref="I3:I31">G3+H3</f>
        <v>0</v>
      </c>
    </row>
    <row r="4" spans="1:9" s="3" customFormat="1" ht="15" customHeight="1">
      <c r="A4" s="22" t="s">
        <v>2</v>
      </c>
      <c r="B4" s="7" t="s">
        <v>4</v>
      </c>
      <c r="C4" s="8" t="s">
        <v>1</v>
      </c>
      <c r="D4" s="9" t="s">
        <v>104</v>
      </c>
      <c r="E4" s="25">
        <v>6</v>
      </c>
      <c r="F4" s="25"/>
      <c r="G4" s="26">
        <f t="shared" si="0"/>
        <v>0</v>
      </c>
      <c r="H4" s="26"/>
      <c r="I4" s="26">
        <f t="shared" si="1"/>
        <v>0</v>
      </c>
    </row>
    <row r="5" spans="1:9" s="3" customFormat="1" ht="15" customHeight="1">
      <c r="A5" s="22" t="s">
        <v>2</v>
      </c>
      <c r="B5" s="7" t="s">
        <v>5</v>
      </c>
      <c r="C5" s="8" t="s">
        <v>1</v>
      </c>
      <c r="D5" s="10" t="s">
        <v>35</v>
      </c>
      <c r="E5" s="25">
        <v>118.27199999999998</v>
      </c>
      <c r="F5" s="25"/>
      <c r="G5" s="26">
        <f t="shared" si="0"/>
        <v>0</v>
      </c>
      <c r="H5" s="26"/>
      <c r="I5" s="26">
        <f t="shared" si="1"/>
        <v>0</v>
      </c>
    </row>
    <row r="6" spans="1:9" s="3" customFormat="1" ht="15" customHeight="1">
      <c r="A6" s="22" t="s">
        <v>2</v>
      </c>
      <c r="B6" s="7" t="s">
        <v>6</v>
      </c>
      <c r="C6" s="8" t="s">
        <v>7</v>
      </c>
      <c r="D6" s="10" t="s">
        <v>36</v>
      </c>
      <c r="E6" s="25">
        <v>67.26999999999998</v>
      </c>
      <c r="F6" s="25"/>
      <c r="G6" s="26">
        <f t="shared" si="0"/>
        <v>0</v>
      </c>
      <c r="H6" s="26"/>
      <c r="I6" s="26">
        <f t="shared" si="1"/>
        <v>0</v>
      </c>
    </row>
    <row r="7" spans="1:9" s="3" customFormat="1" ht="15" customHeight="1">
      <c r="A7" s="22" t="s">
        <v>2</v>
      </c>
      <c r="B7" s="7" t="s">
        <v>8</v>
      </c>
      <c r="C7" s="8" t="s">
        <v>1</v>
      </c>
      <c r="D7" s="10" t="s">
        <v>37</v>
      </c>
      <c r="E7" s="25">
        <v>133.784</v>
      </c>
      <c r="F7" s="25"/>
      <c r="G7" s="26">
        <f t="shared" si="0"/>
        <v>0</v>
      </c>
      <c r="H7" s="26"/>
      <c r="I7" s="26">
        <f t="shared" si="1"/>
        <v>0</v>
      </c>
    </row>
    <row r="8" spans="1:9" s="3" customFormat="1" ht="15" customHeight="1">
      <c r="A8" s="22" t="s">
        <v>2</v>
      </c>
      <c r="B8" s="7" t="s">
        <v>9</v>
      </c>
      <c r="C8" s="8" t="s">
        <v>1</v>
      </c>
      <c r="D8" s="10" t="s">
        <v>38</v>
      </c>
      <c r="E8" s="25">
        <v>116.01099999999998</v>
      </c>
      <c r="F8" s="25"/>
      <c r="G8" s="26">
        <f t="shared" si="0"/>
        <v>0</v>
      </c>
      <c r="H8" s="26"/>
      <c r="I8" s="26">
        <f t="shared" si="1"/>
        <v>0</v>
      </c>
    </row>
    <row r="9" spans="1:9" s="3" customFormat="1" ht="15" customHeight="1">
      <c r="A9" s="22" t="s">
        <v>2</v>
      </c>
      <c r="B9" s="7" t="s">
        <v>10</v>
      </c>
      <c r="C9" s="8" t="s">
        <v>1</v>
      </c>
      <c r="D9" s="10" t="s">
        <v>39</v>
      </c>
      <c r="E9" s="25">
        <v>70.21000000000001</v>
      </c>
      <c r="F9" s="25"/>
      <c r="G9" s="26">
        <f t="shared" si="0"/>
        <v>0</v>
      </c>
      <c r="H9" s="26"/>
      <c r="I9" s="26">
        <f t="shared" si="1"/>
        <v>0</v>
      </c>
    </row>
    <row r="10" spans="1:9" s="3" customFormat="1" ht="15" customHeight="1">
      <c r="A10" s="22" t="s">
        <v>2</v>
      </c>
      <c r="B10" s="7" t="s">
        <v>11</v>
      </c>
      <c r="C10" s="8" t="s">
        <v>1</v>
      </c>
      <c r="D10" s="10" t="s">
        <v>11</v>
      </c>
      <c r="E10" s="25">
        <v>17.639999999999997</v>
      </c>
      <c r="F10" s="25"/>
      <c r="G10" s="26">
        <f t="shared" si="0"/>
        <v>0</v>
      </c>
      <c r="H10" s="26"/>
      <c r="I10" s="26">
        <f t="shared" si="1"/>
        <v>0</v>
      </c>
    </row>
    <row r="11" spans="1:9" s="3" customFormat="1" ht="15" customHeight="1">
      <c r="A11" s="22" t="s">
        <v>2</v>
      </c>
      <c r="B11" s="7" t="s">
        <v>12</v>
      </c>
      <c r="C11" s="8" t="s">
        <v>1</v>
      </c>
      <c r="D11" s="10" t="s">
        <v>40</v>
      </c>
      <c r="E11" s="25">
        <v>199.92000000000002</v>
      </c>
      <c r="F11" s="25"/>
      <c r="G11" s="26">
        <f t="shared" si="0"/>
        <v>0</v>
      </c>
      <c r="H11" s="26"/>
      <c r="I11" s="26">
        <f t="shared" si="1"/>
        <v>0</v>
      </c>
    </row>
    <row r="12" spans="1:9" s="3" customFormat="1" ht="15" customHeight="1">
      <c r="A12" s="22" t="s">
        <v>2</v>
      </c>
      <c r="B12" s="7" t="s">
        <v>13</v>
      </c>
      <c r="C12" s="8" t="s">
        <v>1</v>
      </c>
      <c r="D12" s="10" t="s">
        <v>41</v>
      </c>
      <c r="E12" s="25">
        <v>5.6</v>
      </c>
      <c r="F12" s="25"/>
      <c r="G12" s="26">
        <f t="shared" si="0"/>
        <v>0</v>
      </c>
      <c r="H12" s="26"/>
      <c r="I12" s="26">
        <f t="shared" si="1"/>
        <v>0</v>
      </c>
    </row>
    <row r="13" spans="1:9" s="3" customFormat="1" ht="15" customHeight="1">
      <c r="A13" s="22" t="s">
        <v>2</v>
      </c>
      <c r="B13" s="7" t="s">
        <v>14</v>
      </c>
      <c r="C13" s="8" t="s">
        <v>1</v>
      </c>
      <c r="D13" s="10" t="s">
        <v>42</v>
      </c>
      <c r="E13" s="25">
        <v>179.74599999999998</v>
      </c>
      <c r="F13" s="25"/>
      <c r="G13" s="26">
        <f t="shared" si="0"/>
        <v>0</v>
      </c>
      <c r="H13" s="26"/>
      <c r="I13" s="26">
        <f t="shared" si="1"/>
        <v>0</v>
      </c>
    </row>
    <row r="14" spans="1:9" s="3" customFormat="1" ht="15.75" customHeight="1">
      <c r="A14" s="22" t="s">
        <v>2</v>
      </c>
      <c r="B14" s="7" t="s">
        <v>15</v>
      </c>
      <c r="C14" s="8" t="s">
        <v>1</v>
      </c>
      <c r="D14" s="10" t="s">
        <v>43</v>
      </c>
      <c r="E14" s="25">
        <v>80.934</v>
      </c>
      <c r="F14" s="25"/>
      <c r="G14" s="26">
        <f t="shared" si="0"/>
        <v>0</v>
      </c>
      <c r="H14" s="26"/>
      <c r="I14" s="26">
        <f t="shared" si="1"/>
        <v>0</v>
      </c>
    </row>
    <row r="15" spans="1:9" s="3" customFormat="1" ht="15" customHeight="1">
      <c r="A15" s="22" t="s">
        <v>2</v>
      </c>
      <c r="B15" s="7" t="s">
        <v>16</v>
      </c>
      <c r="C15" s="8" t="s">
        <v>1</v>
      </c>
      <c r="D15" s="10" t="s">
        <v>44</v>
      </c>
      <c r="E15" s="25">
        <v>80</v>
      </c>
      <c r="F15" s="25"/>
      <c r="G15" s="26">
        <f t="shared" si="0"/>
        <v>0</v>
      </c>
      <c r="H15" s="26"/>
      <c r="I15" s="26">
        <f t="shared" si="1"/>
        <v>0</v>
      </c>
    </row>
    <row r="16" spans="1:9" s="3" customFormat="1" ht="15" customHeight="1">
      <c r="A16" s="22" t="s">
        <v>2</v>
      </c>
      <c r="B16" s="7" t="s">
        <v>17</v>
      </c>
      <c r="C16" s="8" t="s">
        <v>1</v>
      </c>
      <c r="D16" s="10" t="s">
        <v>45</v>
      </c>
      <c r="E16" s="25">
        <v>30.575999999999997</v>
      </c>
      <c r="F16" s="25"/>
      <c r="G16" s="26">
        <f t="shared" si="0"/>
        <v>0</v>
      </c>
      <c r="H16" s="26"/>
      <c r="I16" s="26">
        <f t="shared" si="1"/>
        <v>0</v>
      </c>
    </row>
    <row r="17" spans="1:9" ht="18" customHeight="1">
      <c r="A17" s="22" t="s">
        <v>2</v>
      </c>
      <c r="B17" s="7" t="s">
        <v>18</v>
      </c>
      <c r="C17" s="8" t="s">
        <v>1</v>
      </c>
      <c r="D17" s="10" t="s">
        <v>46</v>
      </c>
      <c r="E17" s="27">
        <v>194.04</v>
      </c>
      <c r="F17" s="27"/>
      <c r="G17" s="26">
        <f t="shared" si="0"/>
        <v>0</v>
      </c>
      <c r="H17" s="26"/>
      <c r="I17" s="26">
        <f t="shared" si="1"/>
        <v>0</v>
      </c>
    </row>
    <row r="18" spans="1:9" ht="18" customHeight="1">
      <c r="A18" s="22" t="s">
        <v>2</v>
      </c>
      <c r="B18" s="7" t="s">
        <v>19</v>
      </c>
      <c r="C18" s="8" t="s">
        <v>1</v>
      </c>
      <c r="D18" s="10" t="s">
        <v>47</v>
      </c>
      <c r="E18" s="27">
        <v>98</v>
      </c>
      <c r="F18" s="27"/>
      <c r="G18" s="26">
        <f t="shared" si="0"/>
        <v>0</v>
      </c>
      <c r="H18" s="26"/>
      <c r="I18" s="26">
        <f t="shared" si="1"/>
        <v>0</v>
      </c>
    </row>
    <row r="19" spans="1:9" ht="18" customHeight="1">
      <c r="A19" s="22" t="s">
        <v>2</v>
      </c>
      <c r="B19" s="7" t="s">
        <v>20</v>
      </c>
      <c r="C19" s="8" t="s">
        <v>1</v>
      </c>
      <c r="D19" s="10" t="s">
        <v>48</v>
      </c>
      <c r="E19" s="27">
        <v>5.04</v>
      </c>
      <c r="F19" s="27"/>
      <c r="G19" s="26">
        <f t="shared" si="0"/>
        <v>0</v>
      </c>
      <c r="H19" s="26"/>
      <c r="I19" s="26">
        <f t="shared" si="1"/>
        <v>0</v>
      </c>
    </row>
    <row r="20" spans="1:9" ht="18" customHeight="1">
      <c r="A20" s="22" t="s">
        <v>2</v>
      </c>
      <c r="B20" s="7" t="s">
        <v>21</v>
      </c>
      <c r="C20" s="8" t="s">
        <v>1</v>
      </c>
      <c r="D20" s="10" t="s">
        <v>49</v>
      </c>
      <c r="E20" s="27">
        <v>43.54</v>
      </c>
      <c r="F20" s="27"/>
      <c r="G20" s="26">
        <f t="shared" si="0"/>
        <v>0</v>
      </c>
      <c r="H20" s="26"/>
      <c r="I20" s="26">
        <f t="shared" si="1"/>
        <v>0</v>
      </c>
    </row>
    <row r="21" spans="1:9" ht="18" customHeight="1">
      <c r="A21" s="22" t="s">
        <v>2</v>
      </c>
      <c r="B21" s="7" t="s">
        <v>22</v>
      </c>
      <c r="C21" s="8" t="s">
        <v>1</v>
      </c>
      <c r="D21" s="10" t="s">
        <v>50</v>
      </c>
      <c r="E21" s="27">
        <v>75</v>
      </c>
      <c r="F21" s="27"/>
      <c r="G21" s="26">
        <f t="shared" si="0"/>
        <v>0</v>
      </c>
      <c r="H21" s="26"/>
      <c r="I21" s="26">
        <f t="shared" si="1"/>
        <v>0</v>
      </c>
    </row>
    <row r="22" spans="1:9" ht="18" customHeight="1">
      <c r="A22" s="22" t="s">
        <v>2</v>
      </c>
      <c r="B22" s="7" t="s">
        <v>23</v>
      </c>
      <c r="C22" s="8" t="s">
        <v>1</v>
      </c>
      <c r="D22" s="10" t="s">
        <v>51</v>
      </c>
      <c r="E22" s="27">
        <v>59.13599999999999</v>
      </c>
      <c r="F22" s="27"/>
      <c r="G22" s="26">
        <f t="shared" si="0"/>
        <v>0</v>
      </c>
      <c r="H22" s="26"/>
      <c r="I22" s="26">
        <f t="shared" si="1"/>
        <v>0</v>
      </c>
    </row>
    <row r="23" spans="1:9" ht="18" customHeight="1">
      <c r="A23" s="22" t="s">
        <v>2</v>
      </c>
      <c r="B23" s="7" t="s">
        <v>24</v>
      </c>
      <c r="C23" s="8" t="s">
        <v>1</v>
      </c>
      <c r="D23" s="10" t="s">
        <v>52</v>
      </c>
      <c r="E23" s="27">
        <v>143.374</v>
      </c>
      <c r="F23" s="27"/>
      <c r="G23" s="26">
        <f t="shared" si="0"/>
        <v>0</v>
      </c>
      <c r="H23" s="26"/>
      <c r="I23" s="26">
        <f t="shared" si="1"/>
        <v>0</v>
      </c>
    </row>
    <row r="24" spans="1:9" ht="18" customHeight="1">
      <c r="A24" s="22" t="s">
        <v>2</v>
      </c>
      <c r="B24" s="7" t="s">
        <v>25</v>
      </c>
      <c r="C24" s="8" t="s">
        <v>1</v>
      </c>
      <c r="D24" s="10" t="s">
        <v>53</v>
      </c>
      <c r="E24" s="27">
        <v>800</v>
      </c>
      <c r="F24" s="27"/>
      <c r="G24" s="26">
        <f t="shared" si="0"/>
        <v>0</v>
      </c>
      <c r="H24" s="26"/>
      <c r="I24" s="26">
        <f t="shared" si="1"/>
        <v>0</v>
      </c>
    </row>
    <row r="25" spans="1:9" ht="18" customHeight="1">
      <c r="A25" s="22" t="s">
        <v>2</v>
      </c>
      <c r="B25" s="7" t="s">
        <v>26</v>
      </c>
      <c r="C25" s="8" t="s">
        <v>1</v>
      </c>
      <c r="D25" s="10" t="s">
        <v>54</v>
      </c>
      <c r="E25" s="27">
        <v>213.31799999999998</v>
      </c>
      <c r="F25" s="27"/>
      <c r="G25" s="26">
        <f t="shared" si="0"/>
        <v>0</v>
      </c>
      <c r="H25" s="26"/>
      <c r="I25" s="26">
        <f t="shared" si="1"/>
        <v>0</v>
      </c>
    </row>
    <row r="26" spans="1:9" ht="18" customHeight="1">
      <c r="A26" s="22" t="s">
        <v>2</v>
      </c>
      <c r="B26" s="7" t="s">
        <v>27</v>
      </c>
      <c r="C26" s="8" t="s">
        <v>1</v>
      </c>
      <c r="D26" s="10" t="s">
        <v>55</v>
      </c>
      <c r="E26" s="27">
        <v>60</v>
      </c>
      <c r="F26" s="27"/>
      <c r="G26" s="26">
        <f t="shared" si="0"/>
        <v>0</v>
      </c>
      <c r="H26" s="26"/>
      <c r="I26" s="26">
        <f t="shared" si="1"/>
        <v>0</v>
      </c>
    </row>
    <row r="27" spans="1:9" ht="18" customHeight="1">
      <c r="A27" s="22" t="s">
        <v>2</v>
      </c>
      <c r="B27" s="7" t="s">
        <v>28</v>
      </c>
      <c r="C27" s="8" t="s">
        <v>1</v>
      </c>
      <c r="D27" s="10" t="s">
        <v>56</v>
      </c>
      <c r="E27" s="27">
        <v>83.328</v>
      </c>
      <c r="F27" s="27"/>
      <c r="G27" s="26">
        <f t="shared" si="0"/>
        <v>0</v>
      </c>
      <c r="H27" s="26"/>
      <c r="I27" s="26">
        <f t="shared" si="1"/>
        <v>0</v>
      </c>
    </row>
    <row r="28" spans="1:9" ht="18" customHeight="1">
      <c r="A28" s="22" t="s">
        <v>2</v>
      </c>
      <c r="B28" s="7" t="s">
        <v>29</v>
      </c>
      <c r="C28" s="8" t="s">
        <v>1</v>
      </c>
      <c r="D28" s="10" t="s">
        <v>57</v>
      </c>
      <c r="E28" s="27">
        <v>13</v>
      </c>
      <c r="F28" s="27"/>
      <c r="G28" s="26">
        <f t="shared" si="0"/>
        <v>0</v>
      </c>
      <c r="H28" s="26"/>
      <c r="I28" s="26">
        <f t="shared" si="1"/>
        <v>0</v>
      </c>
    </row>
    <row r="29" spans="1:9" ht="18" customHeight="1">
      <c r="A29" s="22" t="s">
        <v>2</v>
      </c>
      <c r="B29" s="7" t="s">
        <v>30</v>
      </c>
      <c r="C29" s="8" t="s">
        <v>1</v>
      </c>
      <c r="D29" s="10" t="s">
        <v>58</v>
      </c>
      <c r="E29" s="27">
        <v>9</v>
      </c>
      <c r="F29" s="27"/>
      <c r="G29" s="26">
        <f t="shared" si="0"/>
        <v>0</v>
      </c>
      <c r="H29" s="26"/>
      <c r="I29" s="26">
        <f t="shared" si="1"/>
        <v>0</v>
      </c>
    </row>
    <row r="30" spans="1:9" ht="18" customHeight="1">
      <c r="A30" s="22" t="s">
        <v>2</v>
      </c>
      <c r="B30" s="7" t="s">
        <v>31</v>
      </c>
      <c r="C30" s="8" t="s">
        <v>1</v>
      </c>
      <c r="D30" s="10" t="s">
        <v>59</v>
      </c>
      <c r="E30" s="27">
        <v>9</v>
      </c>
      <c r="F30" s="27"/>
      <c r="G30" s="26">
        <f t="shared" si="0"/>
        <v>0</v>
      </c>
      <c r="H30" s="26"/>
      <c r="I30" s="26">
        <f t="shared" si="1"/>
        <v>0</v>
      </c>
    </row>
    <row r="31" spans="1:9" ht="18" customHeight="1">
      <c r="A31" s="22" t="s">
        <v>2</v>
      </c>
      <c r="B31" s="7" t="s">
        <v>32</v>
      </c>
      <c r="C31" s="8" t="s">
        <v>1</v>
      </c>
      <c r="D31" s="10" t="s">
        <v>60</v>
      </c>
      <c r="E31" s="27">
        <v>29.918</v>
      </c>
      <c r="F31" s="27"/>
      <c r="G31" s="26">
        <f t="shared" si="0"/>
        <v>0</v>
      </c>
      <c r="H31" s="26"/>
      <c r="I31" s="26">
        <f t="shared" si="1"/>
        <v>0</v>
      </c>
    </row>
    <row r="32" spans="2:9" ht="25.5" customHeight="1">
      <c r="B32" s="28"/>
      <c r="C32" s="28"/>
      <c r="D32" s="28"/>
      <c r="E32" s="27"/>
      <c r="F32" s="29" t="s">
        <v>105</v>
      </c>
      <c r="G32" s="26">
        <f>SUM(G3:G31)</f>
        <v>0</v>
      </c>
      <c r="H32" s="26">
        <f>SUM(H3:H31)</f>
        <v>0</v>
      </c>
      <c r="I32" s="26">
        <f>SUM(I3:I31)</f>
        <v>0</v>
      </c>
    </row>
    <row r="33" spans="2:9" ht="19.5" customHeight="1">
      <c r="B33" s="28"/>
      <c r="C33" s="28"/>
      <c r="D33" s="28"/>
      <c r="E33" s="27"/>
      <c r="F33" s="27"/>
      <c r="G33" s="30"/>
      <c r="H33" s="30"/>
      <c r="I33" s="30"/>
    </row>
    <row r="34" spans="1:9" ht="18" customHeight="1">
      <c r="A34" s="22" t="s">
        <v>62</v>
      </c>
      <c r="B34" s="7" t="s">
        <v>63</v>
      </c>
      <c r="C34" s="14" t="s">
        <v>7</v>
      </c>
      <c r="D34" s="15" t="s">
        <v>92</v>
      </c>
      <c r="E34" s="27">
        <v>1825.3479999999997</v>
      </c>
      <c r="F34" s="27"/>
      <c r="G34" s="26">
        <f aca="true" t="shared" si="2" ref="G34:G43">E34*F34</f>
        <v>0</v>
      </c>
      <c r="H34" s="26"/>
      <c r="I34" s="26">
        <f aca="true" t="shared" si="3" ref="I34:I43">G34+H34</f>
        <v>0</v>
      </c>
    </row>
    <row r="35" spans="1:9" ht="18" customHeight="1">
      <c r="A35" s="22" t="s">
        <v>62</v>
      </c>
      <c r="B35" s="7" t="s">
        <v>63</v>
      </c>
      <c r="C35" s="14" t="s">
        <v>7</v>
      </c>
      <c r="D35" s="15" t="s">
        <v>94</v>
      </c>
      <c r="E35" s="27">
        <v>1140.44</v>
      </c>
      <c r="F35" s="27"/>
      <c r="G35" s="26">
        <f t="shared" si="2"/>
        <v>0</v>
      </c>
      <c r="H35" s="26"/>
      <c r="I35" s="26">
        <f t="shared" si="3"/>
        <v>0</v>
      </c>
    </row>
    <row r="36" spans="1:9" ht="18" customHeight="1">
      <c r="A36" s="22" t="s">
        <v>62</v>
      </c>
      <c r="B36" s="7" t="s">
        <v>64</v>
      </c>
      <c r="C36" s="14" t="s">
        <v>1</v>
      </c>
      <c r="D36" s="15" t="s">
        <v>71</v>
      </c>
      <c r="E36" s="27">
        <v>124.6</v>
      </c>
      <c r="F36" s="27"/>
      <c r="G36" s="26">
        <f t="shared" si="2"/>
        <v>0</v>
      </c>
      <c r="H36" s="26"/>
      <c r="I36" s="26">
        <f t="shared" si="3"/>
        <v>0</v>
      </c>
    </row>
    <row r="37" spans="1:9" ht="18" customHeight="1">
      <c r="A37" s="22" t="s">
        <v>62</v>
      </c>
      <c r="B37" s="7" t="s">
        <v>65</v>
      </c>
      <c r="C37" s="14" t="s">
        <v>7</v>
      </c>
      <c r="D37" s="15" t="s">
        <v>93</v>
      </c>
      <c r="E37" s="27">
        <v>1802.808</v>
      </c>
      <c r="F37" s="27"/>
      <c r="G37" s="26">
        <f t="shared" si="2"/>
        <v>0</v>
      </c>
      <c r="H37" s="26"/>
      <c r="I37" s="26">
        <f t="shared" si="3"/>
        <v>0</v>
      </c>
    </row>
    <row r="38" spans="1:9" ht="18" customHeight="1">
      <c r="A38" s="22" t="s">
        <v>62</v>
      </c>
      <c r="B38" s="7" t="s">
        <v>66</v>
      </c>
      <c r="C38" s="14" t="s">
        <v>1</v>
      </c>
      <c r="D38" s="15" t="s">
        <v>72</v>
      </c>
      <c r="E38" s="27">
        <v>102.89999999999999</v>
      </c>
      <c r="F38" s="27"/>
      <c r="G38" s="26">
        <f t="shared" si="2"/>
        <v>0</v>
      </c>
      <c r="H38" s="26"/>
      <c r="I38" s="26">
        <f t="shared" si="3"/>
        <v>0</v>
      </c>
    </row>
    <row r="39" spans="1:9" ht="18" customHeight="1">
      <c r="A39" s="22" t="s">
        <v>62</v>
      </c>
      <c r="B39" s="7" t="s">
        <v>67</v>
      </c>
      <c r="C39" s="14" t="s">
        <v>1</v>
      </c>
      <c r="D39" s="15" t="s">
        <v>73</v>
      </c>
      <c r="E39" s="27">
        <v>1433.6839999999997</v>
      </c>
      <c r="F39" s="27"/>
      <c r="G39" s="26">
        <f t="shared" si="2"/>
        <v>0</v>
      </c>
      <c r="H39" s="26"/>
      <c r="I39" s="26">
        <f t="shared" si="3"/>
        <v>0</v>
      </c>
    </row>
    <row r="40" spans="1:9" ht="18" customHeight="1">
      <c r="A40" s="22" t="s">
        <v>62</v>
      </c>
      <c r="B40" s="7" t="s">
        <v>68</v>
      </c>
      <c r="C40" s="14" t="s">
        <v>1</v>
      </c>
      <c r="D40" s="15" t="s">
        <v>74</v>
      </c>
      <c r="E40" s="27">
        <v>78.39999999999999</v>
      </c>
      <c r="F40" s="27"/>
      <c r="G40" s="26">
        <f t="shared" si="2"/>
        <v>0</v>
      </c>
      <c r="H40" s="26"/>
      <c r="I40" s="26">
        <f t="shared" si="3"/>
        <v>0</v>
      </c>
    </row>
    <row r="41" spans="1:9" ht="18" customHeight="1">
      <c r="A41" s="22" t="s">
        <v>62</v>
      </c>
      <c r="B41" s="7" t="s">
        <v>69</v>
      </c>
      <c r="C41" s="14" t="s">
        <v>1</v>
      </c>
      <c r="D41" s="15" t="s">
        <v>75</v>
      </c>
      <c r="E41" s="27">
        <v>747.04</v>
      </c>
      <c r="F41" s="27"/>
      <c r="G41" s="26">
        <f t="shared" si="2"/>
        <v>0</v>
      </c>
      <c r="H41" s="26"/>
      <c r="I41" s="26">
        <f t="shared" si="3"/>
        <v>0</v>
      </c>
    </row>
    <row r="42" spans="1:9" ht="18" customHeight="1">
      <c r="A42" s="22" t="s">
        <v>62</v>
      </c>
      <c r="B42" s="7" t="s">
        <v>70</v>
      </c>
      <c r="C42" s="14" t="s">
        <v>1</v>
      </c>
      <c r="D42" s="15" t="s">
        <v>76</v>
      </c>
      <c r="E42" s="27">
        <v>326.9</v>
      </c>
      <c r="F42" s="27"/>
      <c r="G42" s="26">
        <f t="shared" si="2"/>
        <v>0</v>
      </c>
      <c r="H42" s="26"/>
      <c r="I42" s="26">
        <f t="shared" si="3"/>
        <v>0</v>
      </c>
    </row>
    <row r="43" spans="1:9" ht="18" customHeight="1">
      <c r="A43" s="22" t="s">
        <v>62</v>
      </c>
      <c r="B43" s="7" t="s">
        <v>25</v>
      </c>
      <c r="C43" s="14" t="s">
        <v>1</v>
      </c>
      <c r="D43" s="15" t="s">
        <v>77</v>
      </c>
      <c r="E43" s="27">
        <v>634.4799999999999</v>
      </c>
      <c r="F43" s="27"/>
      <c r="G43" s="26">
        <f t="shared" si="2"/>
        <v>0</v>
      </c>
      <c r="H43" s="26"/>
      <c r="I43" s="26">
        <f t="shared" si="3"/>
        <v>0</v>
      </c>
    </row>
    <row r="44" spans="2:9" ht="18" customHeight="1">
      <c r="B44" s="28"/>
      <c r="C44" s="28"/>
      <c r="D44" s="28"/>
      <c r="E44" s="27"/>
      <c r="F44" s="29" t="s">
        <v>105</v>
      </c>
      <c r="G44" s="26">
        <f>SUM(G34:G43)</f>
        <v>0</v>
      </c>
      <c r="H44" s="26">
        <f>SUM(H34:H43)</f>
        <v>0</v>
      </c>
      <c r="I44" s="26">
        <f>SUM(I34:I43)</f>
        <v>0</v>
      </c>
    </row>
    <row r="45" spans="2:9" ht="18" customHeight="1">
      <c r="B45" s="28"/>
      <c r="C45" s="28"/>
      <c r="D45" s="28"/>
      <c r="E45" s="27"/>
      <c r="F45" s="27"/>
      <c r="G45" s="30"/>
      <c r="H45" s="30"/>
      <c r="I45" s="30"/>
    </row>
    <row r="46" spans="1:9" ht="18" customHeight="1">
      <c r="A46" s="22" t="s">
        <v>78</v>
      </c>
      <c r="B46" s="7" t="s">
        <v>79</v>
      </c>
      <c r="C46" s="8" t="s">
        <v>1</v>
      </c>
      <c r="D46" s="10" t="s">
        <v>86</v>
      </c>
      <c r="E46" s="27">
        <v>47.599999999999994</v>
      </c>
      <c r="F46" s="27"/>
      <c r="G46" s="26">
        <f aca="true" t="shared" si="4" ref="G46:G53">E46*F46</f>
        <v>0</v>
      </c>
      <c r="H46" s="26"/>
      <c r="I46" s="26">
        <f aca="true" t="shared" si="5" ref="I46:I53">G46+H46</f>
        <v>0</v>
      </c>
    </row>
    <row r="47" spans="1:9" ht="18" customHeight="1">
      <c r="A47" s="22" t="s">
        <v>78</v>
      </c>
      <c r="B47" s="7" t="s">
        <v>80</v>
      </c>
      <c r="C47" s="8" t="s">
        <v>1</v>
      </c>
      <c r="D47" s="10" t="s">
        <v>95</v>
      </c>
      <c r="E47" s="27">
        <v>2039.2399999999998</v>
      </c>
      <c r="F47" s="27"/>
      <c r="G47" s="26">
        <f t="shared" si="4"/>
        <v>0</v>
      </c>
      <c r="H47" s="26"/>
      <c r="I47" s="26">
        <f t="shared" si="5"/>
        <v>0</v>
      </c>
    </row>
    <row r="48" spans="1:9" ht="18" customHeight="1">
      <c r="A48" s="22" t="s">
        <v>78</v>
      </c>
      <c r="B48" s="7" t="s">
        <v>81</v>
      </c>
      <c r="C48" s="8" t="s">
        <v>1</v>
      </c>
      <c r="D48" s="10" t="s">
        <v>81</v>
      </c>
      <c r="E48" s="27">
        <v>70</v>
      </c>
      <c r="F48" s="27"/>
      <c r="G48" s="26">
        <f t="shared" si="4"/>
        <v>0</v>
      </c>
      <c r="H48" s="26"/>
      <c r="I48" s="26">
        <f t="shared" si="5"/>
        <v>0</v>
      </c>
    </row>
    <row r="49" spans="1:9" ht="18" customHeight="1">
      <c r="A49" s="22" t="s">
        <v>78</v>
      </c>
      <c r="B49" s="7" t="s">
        <v>82</v>
      </c>
      <c r="C49" s="8" t="s">
        <v>1</v>
      </c>
      <c r="D49" s="10" t="s">
        <v>87</v>
      </c>
      <c r="E49" s="27">
        <v>57.66599999999999</v>
      </c>
      <c r="F49" s="27"/>
      <c r="G49" s="26">
        <f t="shared" si="4"/>
        <v>0</v>
      </c>
      <c r="H49" s="26"/>
      <c r="I49" s="26">
        <f t="shared" si="5"/>
        <v>0</v>
      </c>
    </row>
    <row r="50" spans="1:9" ht="18" customHeight="1">
      <c r="A50" s="22" t="s">
        <v>78</v>
      </c>
      <c r="B50" s="7" t="s">
        <v>83</v>
      </c>
      <c r="C50" s="8" t="s">
        <v>1</v>
      </c>
      <c r="D50" s="10" t="s">
        <v>88</v>
      </c>
      <c r="E50" s="27">
        <v>100</v>
      </c>
      <c r="F50" s="27"/>
      <c r="G50" s="26">
        <f t="shared" si="4"/>
        <v>0</v>
      </c>
      <c r="H50" s="26"/>
      <c r="I50" s="26">
        <f t="shared" si="5"/>
        <v>0</v>
      </c>
    </row>
    <row r="51" spans="1:9" ht="18" customHeight="1">
      <c r="A51" s="22" t="s">
        <v>78</v>
      </c>
      <c r="B51" s="7" t="s">
        <v>25</v>
      </c>
      <c r="C51" s="8" t="s">
        <v>1</v>
      </c>
      <c r="D51" s="10" t="s">
        <v>89</v>
      </c>
      <c r="E51" s="27">
        <v>116.76</v>
      </c>
      <c r="F51" s="27"/>
      <c r="G51" s="26">
        <f t="shared" si="4"/>
        <v>0</v>
      </c>
      <c r="H51" s="26"/>
      <c r="I51" s="26">
        <f t="shared" si="5"/>
        <v>0</v>
      </c>
    </row>
    <row r="52" spans="1:9" ht="18" customHeight="1">
      <c r="A52" s="22" t="s">
        <v>100</v>
      </c>
      <c r="B52" s="7" t="s">
        <v>84</v>
      </c>
      <c r="C52" s="8" t="s">
        <v>1</v>
      </c>
      <c r="D52" s="10" t="s">
        <v>90</v>
      </c>
      <c r="E52" s="27">
        <v>12.32</v>
      </c>
      <c r="F52" s="27"/>
      <c r="G52" s="26">
        <f t="shared" si="4"/>
        <v>0</v>
      </c>
      <c r="H52" s="26"/>
      <c r="I52" s="26">
        <f t="shared" si="5"/>
        <v>0</v>
      </c>
    </row>
    <row r="53" spans="1:9" ht="18" customHeight="1">
      <c r="A53" s="22" t="s">
        <v>100</v>
      </c>
      <c r="B53" s="7" t="s">
        <v>85</v>
      </c>
      <c r="C53" s="8" t="s">
        <v>1</v>
      </c>
      <c r="D53" s="10" t="s">
        <v>91</v>
      </c>
      <c r="E53" s="27">
        <v>17</v>
      </c>
      <c r="F53" s="27"/>
      <c r="G53" s="26">
        <f t="shared" si="4"/>
        <v>0</v>
      </c>
      <c r="H53" s="26"/>
      <c r="I53" s="26">
        <f t="shared" si="5"/>
        <v>0</v>
      </c>
    </row>
    <row r="54" spans="6:9" ht="18" customHeight="1">
      <c r="F54" s="29" t="s">
        <v>105</v>
      </c>
      <c r="G54" s="26">
        <f>SUM(G46:G53)</f>
        <v>0</v>
      </c>
      <c r="H54" s="26">
        <f>SUM(H46:H53)</f>
        <v>0</v>
      </c>
      <c r="I54" s="26">
        <f>SUM(I46:I53)</f>
        <v>0</v>
      </c>
    </row>
    <row r="56" spans="5:9" ht="48.75" customHeight="1">
      <c r="E56" s="36" t="s">
        <v>98</v>
      </c>
      <c r="F56" s="37"/>
      <c r="G56" s="35">
        <f>G32+G44+G54</f>
        <v>0</v>
      </c>
      <c r="H56" s="18">
        <f>H32+H44+H54</f>
        <v>0</v>
      </c>
      <c r="I56" s="35">
        <f>I32+I44+I54</f>
        <v>0</v>
      </c>
    </row>
    <row r="64" spans="1:2" ht="18" customHeight="1">
      <c r="A64" s="16"/>
      <c r="B64" s="17"/>
    </row>
  </sheetData>
  <sheetProtection/>
  <mergeCells count="1">
    <mergeCell ref="E56:F5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Windows User</cp:lastModifiedBy>
  <cp:lastPrinted>2017-12-07T13:16:38Z</cp:lastPrinted>
  <dcterms:created xsi:type="dcterms:W3CDTF">2017-09-14T08:18:21Z</dcterms:created>
  <dcterms:modified xsi:type="dcterms:W3CDTF">2018-03-15T05:29:31Z</dcterms:modified>
  <cp:category/>
  <cp:version/>
  <cp:contentType/>
  <cp:contentStatus/>
</cp:coreProperties>
</file>