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<sst xmlns="http://schemas.openxmlformats.org/spreadsheetml/2006/main" count="201" uniqueCount="83">
  <si>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</si>
  <si>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</si>
  <si>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</si>
  <si>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</si>
  <si>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</si>
  <si>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</si>
  <si>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</si>
  <si>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</si>
  <si>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</si>
  <si>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</si>
  <si>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</si>
  <si>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</si>
  <si>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</si>
  <si>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</si>
  <si>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</si>
  <si>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</si>
  <si>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</si>
  <si>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</si>
  <si>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</si>
  <si>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</si>
  <si>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Podzemná garáž nám. Á. Vámbéryho - Dunajská Streda</t>
  </si>
  <si>
    <t>Životné prostredie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</si>
  <si>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</si>
  <si>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</si>
  <si>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</si>
  <si>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</si>
  <si>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</si>
  <si>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</si>
  <si>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</si>
  <si>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</si>
  <si>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</si>
  <si>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Zriadenie zberného dvora v Dunajskej Strede</t>
  </si>
  <si>
    <t>Kapitálové výdavky spolu</t>
  </si>
  <si>
    <t>Výstavba okružnej križovatky Veľkoblahovská - Záhradnícka</t>
  </si>
  <si>
    <t>Výstavba detských ihrísk</t>
  </si>
  <si>
    <t>Granty</t>
  </si>
  <si>
    <t>Výpočtová technika</t>
  </si>
  <si>
    <t>ul. gen. Svobodu</t>
  </si>
  <si>
    <t>Zariadenia pre seniorov</t>
  </si>
  <si>
    <t>Rekonštrukcia a obnova chodníkov</t>
  </si>
  <si>
    <t>Municipal s.r.o.</t>
  </si>
  <si>
    <t>Komunitné centrum pre rómskú menšinu</t>
  </si>
  <si>
    <t>Plán SHR</t>
  </si>
  <si>
    <t>Bezpečnosť</t>
  </si>
  <si>
    <t>Rozšírenie kamerového systému Mesta Dun. Streda</t>
  </si>
  <si>
    <t>Spoločný stavebný úrad</t>
  </si>
  <si>
    <t>Projektové dokumentácie</t>
  </si>
  <si>
    <t>Rekonštrukcia parkovísk v Dunajskej Strede</t>
  </si>
  <si>
    <t>Rekonštrukcia verejného osvetlenia</t>
  </si>
  <si>
    <t>Register investícií Mesta Dunajská Streda na rok 2015</t>
  </si>
  <si>
    <t>na rok 2015</t>
  </si>
  <si>
    <t>k 31.12.2014</t>
  </si>
  <si>
    <t>Dochádzkový systém</t>
  </si>
  <si>
    <t>Rozšírenie optickej siete</t>
  </si>
  <si>
    <t>Odpadové hospodárstvo - oceľové prístrešky kontajnerov</t>
  </si>
  <si>
    <t>Vyčistenie a revitalizácia cintorína Malé Blahovo</t>
  </si>
  <si>
    <t>Výpočtová technika MsP</t>
  </si>
  <si>
    <t>Zelená, Brezová, Žitnoostrovská</t>
  </si>
  <si>
    <t>Vianočná výzdoba</t>
  </si>
  <si>
    <t>Smetanov háj 293</t>
  </si>
  <si>
    <t>Nám. SNP 195</t>
  </si>
  <si>
    <t>Smetanov háj 287-288</t>
  </si>
  <si>
    <t>Ružový háj 1378</t>
  </si>
  <si>
    <t>Nám. Priateľstva 2164</t>
  </si>
  <si>
    <t>Ul. Generála Svobodu</t>
  </si>
  <si>
    <t>Školská ulica</t>
  </si>
  <si>
    <t>Ružový háj</t>
  </si>
  <si>
    <t>Letištná ulica</t>
  </si>
  <si>
    <t>Horná ulica</t>
  </si>
  <si>
    <t>Októbrová ulica</t>
  </si>
  <si>
    <t>DAC ARÉNA</t>
  </si>
  <si>
    <t>MŠ Nám. Priateľstva</t>
  </si>
  <si>
    <t>Kapitálové výdavky</t>
  </si>
  <si>
    <t>MŠ Nám. SNP</t>
  </si>
  <si>
    <t>MŠ Rybný trh</t>
  </si>
  <si>
    <t>MŠ Jesenského</t>
  </si>
  <si>
    <t>MŠ Komenského</t>
  </si>
  <si>
    <t>MŠ Októbrová</t>
  </si>
  <si>
    <t>MŠ Benedek Elek</t>
  </si>
  <si>
    <t>MŠ Ružový háj</t>
  </si>
  <si>
    <t>MŠ Széchenyi</t>
  </si>
  <si>
    <t>Strana č.5</t>
  </si>
  <si>
    <t>IV.2015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</si>
</sst>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2" borderId="0" xfId="0" applyFont="1" applyFill="1" applyAlignment="1">
      <alignment horizontal="center"/>
    </xf>
    <xf numFmtId="17" fontId="0" fillId="0" borderId="0" xfId="0" applyNumberFormat="1" applyFont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7"/>
  <sheetViews>
    <sheetView tabSelected="1" zoomScalePageLayoutView="0" workbookViewId="0" topLeftCell="A151">
      <selection activeCell="E161" sqref="E161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118" t="s">
        <v>82</v>
      </c>
      <c r="M2" s="55" t="s">
        <v>23</v>
      </c>
    </row>
    <row r="3" ht="13.5" customHeight="1"/>
    <row r="4" spans="1:13" ht="18.75" customHeight="1">
      <c r="A4" s="114" t="s">
        <v>17</v>
      </c>
      <c r="B4" s="115"/>
      <c r="C4" s="116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50</v>
      </c>
      <c r="L5" s="15" t="s">
        <v>6</v>
      </c>
      <c r="M5" s="11" t="s">
        <v>51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59" t="s">
        <v>11</v>
      </c>
      <c r="J8" s="61">
        <f>SUM(J11,J14,J17,J20)</f>
        <v>33100</v>
      </c>
      <c r="K8" s="61">
        <f>SUM(K11,K14,K17,K20)</f>
        <v>33100</v>
      </c>
      <c r="L8" s="60"/>
      <c r="M8" s="61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52</v>
      </c>
      <c r="F11" s="19"/>
      <c r="G11" s="19"/>
      <c r="H11" s="20"/>
      <c r="I11" s="56" t="s">
        <v>11</v>
      </c>
      <c r="J11" s="57">
        <v>8000</v>
      </c>
      <c r="K11" s="57">
        <v>8000</v>
      </c>
      <c r="L11" s="58"/>
      <c r="M11" s="57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42</v>
      </c>
      <c r="F14" s="19"/>
      <c r="G14" s="19"/>
      <c r="H14" s="20"/>
      <c r="I14" s="56" t="s">
        <v>11</v>
      </c>
      <c r="J14" s="57">
        <v>3500</v>
      </c>
      <c r="K14" s="57">
        <v>3500</v>
      </c>
      <c r="L14" s="58"/>
      <c r="M14" s="57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7</v>
      </c>
      <c r="E17" s="32" t="s">
        <v>46</v>
      </c>
      <c r="F17" s="19"/>
      <c r="G17" s="19"/>
      <c r="H17" s="20"/>
      <c r="I17" s="56" t="s">
        <v>11</v>
      </c>
      <c r="J17" s="57">
        <v>20000</v>
      </c>
      <c r="K17" s="57">
        <v>20000</v>
      </c>
      <c r="L17" s="58"/>
      <c r="M17" s="57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2</v>
      </c>
      <c r="D20" s="43">
        <v>6</v>
      </c>
      <c r="E20" s="32" t="s">
        <v>45</v>
      </c>
      <c r="F20" s="19"/>
      <c r="G20" s="19"/>
      <c r="H20" s="20"/>
      <c r="I20" s="56" t="s">
        <v>11</v>
      </c>
      <c r="J20" s="57">
        <v>1600</v>
      </c>
      <c r="K20" s="57">
        <v>1600</v>
      </c>
      <c r="L20" s="58"/>
      <c r="M20" s="57">
        <v>0</v>
      </c>
    </row>
    <row r="21" spans="5:13" ht="12.75">
      <c r="E21" s="21"/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52"/>
      <c r="K22" s="52"/>
      <c r="L22" s="42"/>
      <c r="M22" s="42"/>
    </row>
    <row r="23" spans="1:13" ht="15.75">
      <c r="A23" s="34">
        <v>2</v>
      </c>
      <c r="B23" s="31"/>
      <c r="C23" s="34"/>
      <c r="D23" s="34"/>
      <c r="E23" s="30" t="s">
        <v>12</v>
      </c>
      <c r="F23" s="19"/>
      <c r="G23" s="19"/>
      <c r="H23" s="20"/>
      <c r="I23" s="59" t="s">
        <v>11</v>
      </c>
      <c r="J23" s="61">
        <f>SUM(J35,J62,J26,J29,J32,J38,J47,J50,J53,J56,J59)</f>
        <v>2080223</v>
      </c>
      <c r="K23" s="61">
        <f>SUM(K35,K62,K26,K29,K32,K38,K47,K50,K53,K56,K59)</f>
        <v>941454</v>
      </c>
      <c r="L23" s="62"/>
      <c r="M23" s="61">
        <f>SUM(M35,M62)</f>
        <v>19566</v>
      </c>
    </row>
    <row r="24" spans="5:13" ht="12.75">
      <c r="E24" s="21"/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42"/>
      <c r="K25" s="42"/>
      <c r="L25" s="42"/>
      <c r="M25" s="42"/>
    </row>
    <row r="26" spans="1:13" ht="12.75">
      <c r="A26" s="4"/>
      <c r="B26" s="47">
        <v>2</v>
      </c>
      <c r="C26" s="48">
        <v>1</v>
      </c>
      <c r="D26" s="45">
        <v>6</v>
      </c>
      <c r="E26" s="32" t="s">
        <v>71</v>
      </c>
      <c r="F26" s="19"/>
      <c r="G26" s="19"/>
      <c r="H26" s="20"/>
      <c r="I26" s="56" t="s">
        <v>11</v>
      </c>
      <c r="J26" s="57">
        <v>800</v>
      </c>
      <c r="K26" s="57">
        <v>800</v>
      </c>
      <c r="L26" s="58"/>
      <c r="M26" s="57">
        <v>0</v>
      </c>
    </row>
    <row r="27" spans="2:13" ht="12.75">
      <c r="B27" s="35"/>
      <c r="C27" s="35"/>
      <c r="D27" s="35"/>
      <c r="E27" s="33" t="s">
        <v>72</v>
      </c>
      <c r="F27" s="12"/>
      <c r="G27" s="12"/>
      <c r="H27" s="22"/>
      <c r="I27" s="28"/>
      <c r="J27" s="29"/>
      <c r="K27" s="29"/>
      <c r="L27" s="29"/>
      <c r="M27" s="29"/>
    </row>
    <row r="28" spans="2:13" ht="12.75">
      <c r="B28" s="35"/>
      <c r="C28" s="35"/>
      <c r="D28" s="35"/>
      <c r="E28" s="38"/>
      <c r="F28" s="18"/>
      <c r="G28" s="18"/>
      <c r="H28" s="18"/>
      <c r="I28" s="42"/>
      <c r="J28" s="42"/>
      <c r="K28" s="42"/>
      <c r="L28" s="42"/>
      <c r="M28" s="42"/>
    </row>
    <row r="29" spans="1:13" ht="12.75">
      <c r="A29" s="4"/>
      <c r="B29" s="47">
        <v>2</v>
      </c>
      <c r="C29" s="48">
        <v>2</v>
      </c>
      <c r="D29" s="45">
        <v>6</v>
      </c>
      <c r="E29" s="32" t="s">
        <v>73</v>
      </c>
      <c r="F29" s="19"/>
      <c r="G29" s="19"/>
      <c r="H29" s="20"/>
      <c r="I29" s="56" t="s">
        <v>11</v>
      </c>
      <c r="J29" s="57">
        <v>800</v>
      </c>
      <c r="K29" s="57">
        <v>800</v>
      </c>
      <c r="L29" s="58"/>
      <c r="M29" s="57">
        <v>0</v>
      </c>
    </row>
    <row r="30" spans="2:13" ht="12.75">
      <c r="B30" s="35"/>
      <c r="C30" s="35"/>
      <c r="D30" s="35"/>
      <c r="E30" s="33" t="s">
        <v>72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2.75">
      <c r="A32" s="4"/>
      <c r="B32" s="47">
        <v>2</v>
      </c>
      <c r="C32" s="48">
        <v>3</v>
      </c>
      <c r="D32" s="45">
        <v>6</v>
      </c>
      <c r="E32" s="32" t="s">
        <v>74</v>
      </c>
      <c r="F32" s="19"/>
      <c r="G32" s="19"/>
      <c r="H32" s="20"/>
      <c r="I32" s="56" t="s">
        <v>11</v>
      </c>
      <c r="J32" s="57">
        <v>800</v>
      </c>
      <c r="K32" s="57">
        <v>800</v>
      </c>
      <c r="L32" s="58"/>
      <c r="M32" s="57">
        <v>0</v>
      </c>
    </row>
    <row r="33" spans="2:13" ht="12.75">
      <c r="B33" s="35"/>
      <c r="C33" s="35"/>
      <c r="D33" s="35"/>
      <c r="E33" s="33" t="s">
        <v>72</v>
      </c>
      <c r="F33" s="12"/>
      <c r="G33" s="12"/>
      <c r="H33" s="22"/>
      <c r="I33" s="28"/>
      <c r="J33" s="29"/>
      <c r="K33" s="29"/>
      <c r="L33" s="29"/>
      <c r="M33" s="29"/>
    </row>
    <row r="34" spans="5:13" ht="12.75">
      <c r="E34" s="18"/>
      <c r="F34" s="18"/>
      <c r="G34" s="18"/>
      <c r="H34" s="18"/>
      <c r="I34" s="42"/>
      <c r="J34" s="42"/>
      <c r="K34" s="42"/>
      <c r="L34" s="42"/>
      <c r="M34" s="42"/>
    </row>
    <row r="35" spans="1:13" ht="12.75">
      <c r="A35" s="4"/>
      <c r="B35" s="47">
        <v>2</v>
      </c>
      <c r="C35" s="48">
        <v>3</v>
      </c>
      <c r="D35" s="45">
        <v>7</v>
      </c>
      <c r="E35" s="32" t="s">
        <v>27</v>
      </c>
      <c r="F35" s="19"/>
      <c r="G35" s="19"/>
      <c r="H35" s="20"/>
      <c r="I35" s="56" t="s">
        <v>11</v>
      </c>
      <c r="J35" s="57">
        <v>516233</v>
      </c>
      <c r="K35" s="57">
        <v>0</v>
      </c>
      <c r="L35" s="58"/>
      <c r="M35" s="57">
        <v>4094</v>
      </c>
    </row>
    <row r="36" spans="2:13" ht="12.75">
      <c r="B36" s="35"/>
      <c r="C36" s="35"/>
      <c r="D36" s="35"/>
      <c r="E36" s="33" t="s">
        <v>28</v>
      </c>
      <c r="F36" s="12"/>
      <c r="G36" s="12"/>
      <c r="H36" s="22"/>
      <c r="I36" s="28"/>
      <c r="J36" s="29"/>
      <c r="K36" s="29"/>
      <c r="L36" s="29"/>
      <c r="M36" s="29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4"/>
      <c r="B38" s="47">
        <v>2</v>
      </c>
      <c r="C38" s="48">
        <v>4</v>
      </c>
      <c r="D38" s="45">
        <v>6</v>
      </c>
      <c r="E38" s="32" t="s">
        <v>75</v>
      </c>
      <c r="F38" s="19"/>
      <c r="G38" s="19"/>
      <c r="H38" s="20"/>
      <c r="I38" s="56" t="s">
        <v>11</v>
      </c>
      <c r="J38" s="57">
        <v>800</v>
      </c>
      <c r="K38" s="57">
        <v>800</v>
      </c>
      <c r="L38" s="58"/>
      <c r="M38" s="57">
        <v>0</v>
      </c>
    </row>
    <row r="39" spans="2:13" ht="12.75">
      <c r="B39" s="35"/>
      <c r="C39" s="35"/>
      <c r="D39" s="35"/>
      <c r="E39" s="33" t="s">
        <v>72</v>
      </c>
      <c r="F39" s="12"/>
      <c r="G39" s="12"/>
      <c r="H39" s="22"/>
      <c r="I39" s="28"/>
      <c r="J39" s="29"/>
      <c r="K39" s="29"/>
      <c r="L39" s="29"/>
      <c r="M39" s="29"/>
    </row>
    <row r="40" spans="1:13" ht="20.25">
      <c r="A40" s="117" t="s">
        <v>49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>
      <c r="A41" s="1" t="s">
        <v>0</v>
      </c>
      <c r="E41" s="118" t="s">
        <v>82</v>
      </c>
      <c r="M41" s="55" t="s">
        <v>26</v>
      </c>
    </row>
    <row r="43" spans="1:13" ht="15.75">
      <c r="A43" s="114" t="s">
        <v>17</v>
      </c>
      <c r="B43" s="115"/>
      <c r="C43" s="116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50</v>
      </c>
      <c r="L44" s="15" t="s">
        <v>6</v>
      </c>
      <c r="M44" s="11" t="s">
        <v>51</v>
      </c>
    </row>
    <row r="45" spans="1:13" ht="12.75">
      <c r="A45" s="100"/>
      <c r="B45" s="40"/>
      <c r="C45" s="40"/>
      <c r="D45" s="40"/>
      <c r="E45" s="18"/>
      <c r="F45" s="40"/>
      <c r="G45" s="18"/>
      <c r="H45" s="18"/>
      <c r="J45" s="16" t="s">
        <v>3</v>
      </c>
      <c r="K45" s="101"/>
      <c r="L45" s="16"/>
      <c r="M45" s="102"/>
    </row>
    <row r="46" spans="2:13" ht="12.75">
      <c r="B46" s="35"/>
      <c r="C46" s="35"/>
      <c r="D46" s="35"/>
      <c r="E46" s="38"/>
      <c r="F46" s="18"/>
      <c r="G46" s="18"/>
      <c r="H46" s="18"/>
      <c r="I46" s="42"/>
      <c r="J46" s="42"/>
      <c r="K46" s="42"/>
      <c r="L46" s="42"/>
      <c r="M46" s="42"/>
    </row>
    <row r="47" spans="1:13" ht="12.75">
      <c r="A47" s="4"/>
      <c r="B47" s="47">
        <v>2</v>
      </c>
      <c r="C47" s="48">
        <v>5</v>
      </c>
      <c r="D47" s="45">
        <v>6</v>
      </c>
      <c r="E47" s="32" t="s">
        <v>76</v>
      </c>
      <c r="F47" s="19"/>
      <c r="G47" s="19"/>
      <c r="H47" s="20"/>
      <c r="I47" s="56" t="s">
        <v>11</v>
      </c>
      <c r="J47" s="57">
        <v>800</v>
      </c>
      <c r="K47" s="57">
        <v>800</v>
      </c>
      <c r="L47" s="58"/>
      <c r="M47" s="57">
        <v>0</v>
      </c>
    </row>
    <row r="48" spans="2:13" ht="12.75">
      <c r="B48" s="35"/>
      <c r="C48" s="35"/>
      <c r="D48" s="35"/>
      <c r="E48" s="33" t="s">
        <v>72</v>
      </c>
      <c r="F48" s="12"/>
      <c r="G48" s="12"/>
      <c r="H48" s="22"/>
      <c r="I48" s="28"/>
      <c r="J48" s="29"/>
      <c r="K48" s="29"/>
      <c r="L48" s="29"/>
      <c r="M48" s="29"/>
    </row>
    <row r="49" spans="2:13" ht="12.75">
      <c r="B49" s="35"/>
      <c r="C49" s="35"/>
      <c r="D49" s="35"/>
      <c r="E49" s="38"/>
      <c r="F49" s="18"/>
      <c r="G49" s="18"/>
      <c r="H49" s="18"/>
      <c r="I49" s="42"/>
      <c r="J49" s="42"/>
      <c r="K49" s="42"/>
      <c r="L49" s="42"/>
      <c r="M49" s="42"/>
    </row>
    <row r="50" spans="1:13" ht="12.75">
      <c r="A50" s="4"/>
      <c r="B50" s="47">
        <v>2</v>
      </c>
      <c r="C50" s="48">
        <v>6</v>
      </c>
      <c r="D50" s="45">
        <v>6</v>
      </c>
      <c r="E50" s="32" t="s">
        <v>77</v>
      </c>
      <c r="F50" s="19"/>
      <c r="G50" s="19"/>
      <c r="H50" s="20"/>
      <c r="I50" s="56" t="s">
        <v>11</v>
      </c>
      <c r="J50" s="57">
        <v>800</v>
      </c>
      <c r="K50" s="57">
        <v>800</v>
      </c>
      <c r="L50" s="58"/>
      <c r="M50" s="57">
        <v>0</v>
      </c>
    </row>
    <row r="51" spans="2:13" ht="12.75">
      <c r="B51" s="35"/>
      <c r="C51" s="35"/>
      <c r="D51" s="35"/>
      <c r="E51" s="33" t="s">
        <v>72</v>
      </c>
      <c r="F51" s="12"/>
      <c r="G51" s="12"/>
      <c r="H51" s="22"/>
      <c r="I51" s="28"/>
      <c r="J51" s="29"/>
      <c r="K51" s="29"/>
      <c r="L51" s="29"/>
      <c r="M51" s="29"/>
    </row>
    <row r="52" spans="2:13" ht="12.75">
      <c r="B52" s="35"/>
      <c r="C52" s="35"/>
      <c r="D52" s="35"/>
      <c r="E52" s="38"/>
      <c r="F52" s="18"/>
      <c r="G52" s="18"/>
      <c r="H52" s="18"/>
      <c r="I52" s="42"/>
      <c r="J52" s="42"/>
      <c r="K52" s="42"/>
      <c r="L52" s="42"/>
      <c r="M52" s="42"/>
    </row>
    <row r="53" spans="1:13" ht="12.75">
      <c r="A53" s="4"/>
      <c r="B53" s="47">
        <v>2</v>
      </c>
      <c r="C53" s="48">
        <v>7</v>
      </c>
      <c r="D53" s="45">
        <v>6</v>
      </c>
      <c r="E53" s="32" t="s">
        <v>78</v>
      </c>
      <c r="F53" s="19"/>
      <c r="G53" s="19"/>
      <c r="H53" s="20"/>
      <c r="I53" s="56" t="s">
        <v>11</v>
      </c>
      <c r="J53" s="57">
        <v>800</v>
      </c>
      <c r="K53" s="57">
        <v>800</v>
      </c>
      <c r="L53" s="58"/>
      <c r="M53" s="57">
        <v>0</v>
      </c>
    </row>
    <row r="54" spans="2:13" ht="12.75">
      <c r="B54" s="35"/>
      <c r="C54" s="35"/>
      <c r="D54" s="35"/>
      <c r="E54" s="33" t="s">
        <v>72</v>
      </c>
      <c r="F54" s="12"/>
      <c r="G54" s="12"/>
      <c r="H54" s="22"/>
      <c r="I54" s="28"/>
      <c r="J54" s="29"/>
      <c r="K54" s="29"/>
      <c r="L54" s="29"/>
      <c r="M54" s="29"/>
    </row>
    <row r="55" spans="2:13" ht="12.75">
      <c r="B55" s="35"/>
      <c r="C55" s="35"/>
      <c r="D55" s="35"/>
      <c r="E55" s="38"/>
      <c r="F55" s="18"/>
      <c r="G55" s="18"/>
      <c r="H55" s="18"/>
      <c r="I55" s="42"/>
      <c r="J55" s="42"/>
      <c r="K55" s="42"/>
      <c r="L55" s="42"/>
      <c r="M55" s="42"/>
    </row>
    <row r="56" spans="1:13" ht="12.75">
      <c r="A56" s="4"/>
      <c r="B56" s="47">
        <v>2</v>
      </c>
      <c r="C56" s="48">
        <v>8</v>
      </c>
      <c r="D56" s="45">
        <v>6</v>
      </c>
      <c r="E56" s="32" t="s">
        <v>79</v>
      </c>
      <c r="F56" s="19"/>
      <c r="G56" s="19"/>
      <c r="H56" s="20"/>
      <c r="I56" s="56" t="s">
        <v>11</v>
      </c>
      <c r="J56" s="57">
        <v>800</v>
      </c>
      <c r="K56" s="57">
        <v>800</v>
      </c>
      <c r="L56" s="58"/>
      <c r="M56" s="57">
        <v>0</v>
      </c>
    </row>
    <row r="57" spans="2:13" ht="12.75">
      <c r="B57" s="35"/>
      <c r="C57" s="35"/>
      <c r="D57" s="35"/>
      <c r="E57" s="33" t="s">
        <v>72</v>
      </c>
      <c r="F57" s="12"/>
      <c r="G57" s="12"/>
      <c r="H57" s="22"/>
      <c r="I57" s="28"/>
      <c r="J57" s="29"/>
      <c r="K57" s="29"/>
      <c r="L57" s="29"/>
      <c r="M57" s="29"/>
    </row>
    <row r="58" spans="2:13" ht="12.75">
      <c r="B58" s="35"/>
      <c r="C58" s="35"/>
      <c r="D58" s="35"/>
      <c r="E58" s="38"/>
      <c r="F58" s="18"/>
      <c r="G58" s="18"/>
      <c r="H58" s="18"/>
      <c r="I58" s="42"/>
      <c r="J58" s="42"/>
      <c r="K58" s="42"/>
      <c r="L58" s="42"/>
      <c r="M58" s="42"/>
    </row>
    <row r="59" spans="1:13" ht="12.75">
      <c r="A59" s="4"/>
      <c r="B59" s="47">
        <v>2</v>
      </c>
      <c r="C59" s="48">
        <v>9</v>
      </c>
      <c r="D59" s="45">
        <v>6</v>
      </c>
      <c r="E59" s="32" t="s">
        <v>80</v>
      </c>
      <c r="F59" s="19"/>
      <c r="G59" s="19"/>
      <c r="H59" s="20"/>
      <c r="I59" s="56" t="s">
        <v>11</v>
      </c>
      <c r="J59" s="57">
        <v>800</v>
      </c>
      <c r="K59" s="57">
        <v>800</v>
      </c>
      <c r="L59" s="58"/>
      <c r="M59" s="57">
        <v>0</v>
      </c>
    </row>
    <row r="60" spans="2:13" ht="12.75">
      <c r="B60" s="35"/>
      <c r="C60" s="35"/>
      <c r="D60" s="35"/>
      <c r="E60" s="33" t="s">
        <v>72</v>
      </c>
      <c r="F60" s="12"/>
      <c r="G60" s="12"/>
      <c r="H60" s="22"/>
      <c r="I60" s="28"/>
      <c r="J60" s="29"/>
      <c r="K60" s="29"/>
      <c r="L60" s="29"/>
      <c r="M60" s="29"/>
    </row>
    <row r="61" spans="2:4" ht="12.75">
      <c r="B61" s="35"/>
      <c r="C61" s="35"/>
      <c r="D61" s="35"/>
    </row>
    <row r="62" spans="1:14" ht="12.75">
      <c r="A62" s="4"/>
      <c r="B62" s="47">
        <v>2</v>
      </c>
      <c r="C62" s="48">
        <v>10</v>
      </c>
      <c r="D62" s="45">
        <v>4</v>
      </c>
      <c r="E62" s="32" t="s">
        <v>29</v>
      </c>
      <c r="F62" s="19"/>
      <c r="G62" s="19"/>
      <c r="H62" s="20"/>
      <c r="I62" s="56" t="s">
        <v>11</v>
      </c>
      <c r="J62" s="57">
        <v>1556790</v>
      </c>
      <c r="K62" s="57">
        <v>934254</v>
      </c>
      <c r="L62" s="58"/>
      <c r="M62" s="57">
        <v>15472</v>
      </c>
      <c r="N62" s="51"/>
    </row>
    <row r="63" spans="2:13" ht="12.75">
      <c r="B63" s="35"/>
      <c r="C63" s="35"/>
      <c r="D63" s="35"/>
      <c r="E63" s="33" t="s">
        <v>30</v>
      </c>
      <c r="F63" s="12"/>
      <c r="G63" s="12"/>
      <c r="H63" s="22"/>
      <c r="I63" s="28"/>
      <c r="J63" s="29"/>
      <c r="K63" s="29"/>
      <c r="L63" s="29"/>
      <c r="M63" s="29"/>
    </row>
    <row r="64" spans="2:13" ht="12.75">
      <c r="B64" s="35"/>
      <c r="C64" s="35"/>
      <c r="D64" s="35"/>
      <c r="E64" s="38"/>
      <c r="F64" s="18"/>
      <c r="G64" s="18"/>
      <c r="H64" s="18"/>
      <c r="I64" s="42"/>
      <c r="J64" s="42"/>
      <c r="K64" s="42"/>
      <c r="L64" s="42"/>
      <c r="M64" s="42"/>
    </row>
    <row r="65" spans="1:13" ht="15.75">
      <c r="A65" s="64">
        <v>4</v>
      </c>
      <c r="B65" s="6"/>
      <c r="C65" s="4"/>
      <c r="D65" s="4"/>
      <c r="E65" s="30" t="s">
        <v>13</v>
      </c>
      <c r="F65" s="19"/>
      <c r="G65" s="19"/>
      <c r="H65" s="20"/>
      <c r="I65" s="59" t="s">
        <v>11</v>
      </c>
      <c r="J65" s="61">
        <f>SUM(J68,,J71)</f>
        <v>63700</v>
      </c>
      <c r="K65" s="61">
        <f>SUM(K68,,K71)</f>
        <v>63700</v>
      </c>
      <c r="L65" s="62"/>
      <c r="M65" s="61">
        <v>0</v>
      </c>
    </row>
    <row r="66" spans="5:13" ht="12.75">
      <c r="E66" s="21"/>
      <c r="F66" s="12"/>
      <c r="G66" s="12"/>
      <c r="H66" s="22"/>
      <c r="I66" s="27"/>
      <c r="J66" s="27"/>
      <c r="K66" s="27"/>
      <c r="L66" s="27"/>
      <c r="M66" s="27"/>
    </row>
    <row r="67" spans="1:13" ht="12.75">
      <c r="A67" s="100"/>
      <c r="B67" s="40"/>
      <c r="C67" s="40"/>
      <c r="D67" s="40"/>
      <c r="E67" s="18"/>
      <c r="F67" s="40"/>
      <c r="G67" s="18"/>
      <c r="H67" s="18"/>
      <c r="J67" s="40"/>
      <c r="K67" s="10"/>
      <c r="L67" s="40"/>
      <c r="M67" s="11"/>
    </row>
    <row r="68" spans="1:13" ht="12.75">
      <c r="A68" s="2"/>
      <c r="B68" s="48">
        <v>4</v>
      </c>
      <c r="C68" s="48">
        <v>1</v>
      </c>
      <c r="D68" s="45">
        <v>3</v>
      </c>
      <c r="E68" s="32" t="s">
        <v>36</v>
      </c>
      <c r="F68" s="19"/>
      <c r="G68" s="19"/>
      <c r="H68" s="20"/>
      <c r="I68" s="79" t="s">
        <v>11</v>
      </c>
      <c r="J68" s="80">
        <v>15000</v>
      </c>
      <c r="K68" s="80">
        <v>15000</v>
      </c>
      <c r="L68" s="81"/>
      <c r="M68" s="80">
        <v>0</v>
      </c>
    </row>
    <row r="69" spans="1:13" ht="12.75">
      <c r="A69" s="100"/>
      <c r="B69" s="77"/>
      <c r="C69" s="77"/>
      <c r="D69" s="78"/>
      <c r="E69" s="65"/>
      <c r="F69" s="74"/>
      <c r="G69" s="74"/>
      <c r="H69" s="28"/>
      <c r="I69" s="83"/>
      <c r="J69" s="50"/>
      <c r="K69" s="50"/>
      <c r="L69" s="29"/>
      <c r="M69" s="50"/>
    </row>
    <row r="70" spans="2:13" ht="12.75">
      <c r="B70" s="35"/>
      <c r="C70" s="35"/>
      <c r="D70" s="35"/>
      <c r="E70" s="38"/>
      <c r="F70" s="18"/>
      <c r="G70" s="18"/>
      <c r="H70" s="18"/>
      <c r="I70" s="42"/>
      <c r="J70" s="42"/>
      <c r="K70" s="42"/>
      <c r="L70" s="42"/>
      <c r="M70" s="42"/>
    </row>
    <row r="71" spans="1:13" ht="12.75">
      <c r="A71" s="2"/>
      <c r="B71" s="48">
        <v>4</v>
      </c>
      <c r="C71" s="48">
        <v>1</v>
      </c>
      <c r="D71" s="45">
        <v>3</v>
      </c>
      <c r="E71" s="32" t="s">
        <v>53</v>
      </c>
      <c r="F71" s="19"/>
      <c r="G71" s="19"/>
      <c r="H71" s="20"/>
      <c r="I71" s="79" t="s">
        <v>11</v>
      </c>
      <c r="J71" s="80">
        <v>48700</v>
      </c>
      <c r="K71" s="80">
        <v>48700</v>
      </c>
      <c r="L71" s="81"/>
      <c r="M71" s="80">
        <v>0</v>
      </c>
    </row>
    <row r="72" spans="1:13" ht="12.75">
      <c r="A72" s="100"/>
      <c r="B72" s="77"/>
      <c r="C72" s="77"/>
      <c r="D72" s="78"/>
      <c r="E72" s="65"/>
      <c r="F72" s="74"/>
      <c r="G72" s="74"/>
      <c r="H72" s="28"/>
      <c r="I72" s="83"/>
      <c r="J72" s="50"/>
      <c r="K72" s="50"/>
      <c r="L72" s="29"/>
      <c r="M72" s="50"/>
    </row>
    <row r="73" spans="1:13" ht="12.75">
      <c r="A73" s="100"/>
      <c r="B73" s="77"/>
      <c r="C73" s="77"/>
      <c r="D73" s="78"/>
      <c r="E73" s="71"/>
      <c r="F73" s="42"/>
      <c r="G73" s="42"/>
      <c r="H73" s="42"/>
      <c r="I73" s="71"/>
      <c r="J73" s="52"/>
      <c r="K73" s="52"/>
      <c r="L73" s="42"/>
      <c r="M73" s="52"/>
    </row>
    <row r="74" spans="1:13" ht="15.75">
      <c r="A74" s="34">
        <v>5</v>
      </c>
      <c r="B74" s="36"/>
      <c r="C74" s="49"/>
      <c r="D74" s="49"/>
      <c r="E74" s="30" t="s">
        <v>16</v>
      </c>
      <c r="F74" s="19"/>
      <c r="G74" s="19"/>
      <c r="H74" s="20"/>
      <c r="I74" s="59" t="s">
        <v>11</v>
      </c>
      <c r="J74" s="61">
        <f>SUM(J77+J86)</f>
        <v>1456400</v>
      </c>
      <c r="K74" s="61">
        <f>SUM(K77,K86)</f>
        <v>91700</v>
      </c>
      <c r="L74" s="62"/>
      <c r="M74" s="61">
        <v>61679</v>
      </c>
    </row>
    <row r="75" spans="2:13" ht="12.75">
      <c r="B75" s="35"/>
      <c r="C75" s="35"/>
      <c r="D75" s="35"/>
      <c r="E75" s="21"/>
      <c r="F75" s="12"/>
      <c r="G75" s="12"/>
      <c r="H75" s="22"/>
      <c r="I75" s="26"/>
      <c r="J75" s="27"/>
      <c r="K75" s="27"/>
      <c r="L75" s="27"/>
      <c r="M75" s="27"/>
    </row>
    <row r="76" spans="2:13" ht="12.75">
      <c r="B76" s="35"/>
      <c r="C76" s="35"/>
      <c r="D76" s="35"/>
      <c r="E76" s="18"/>
      <c r="F76" s="18"/>
      <c r="G76" s="18"/>
      <c r="H76" s="18"/>
      <c r="I76" s="39"/>
      <c r="J76" s="39"/>
      <c r="K76" s="39"/>
      <c r="L76" s="39"/>
      <c r="M76" s="39"/>
    </row>
    <row r="77" spans="1:13" ht="12.75">
      <c r="A77" s="4"/>
      <c r="B77" s="47">
        <v>5</v>
      </c>
      <c r="C77" s="48">
        <v>5</v>
      </c>
      <c r="D77" s="46">
        <v>3</v>
      </c>
      <c r="E77" s="32" t="s">
        <v>38</v>
      </c>
      <c r="F77" s="19"/>
      <c r="G77" s="19"/>
      <c r="H77" s="20"/>
      <c r="I77" s="56" t="s">
        <v>11</v>
      </c>
      <c r="J77" s="57">
        <v>1425600</v>
      </c>
      <c r="K77" s="57">
        <v>91700</v>
      </c>
      <c r="L77" s="58"/>
      <c r="M77" s="57">
        <v>61679</v>
      </c>
    </row>
    <row r="78" spans="2:13" ht="12.75">
      <c r="B78" s="35"/>
      <c r="C78" s="35"/>
      <c r="D78" s="35"/>
      <c r="E78" s="33" t="s">
        <v>37</v>
      </c>
      <c r="F78" s="12"/>
      <c r="G78" s="12"/>
      <c r="H78" s="22"/>
      <c r="I78" s="26"/>
      <c r="J78" s="27"/>
      <c r="K78" s="27"/>
      <c r="L78" s="27"/>
      <c r="M78" s="27"/>
    </row>
    <row r="79" spans="1:13" ht="20.25">
      <c r="A79" s="117" t="s">
        <v>49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2.75">
      <c r="A80" s="1" t="s">
        <v>0</v>
      </c>
      <c r="E80" s="118" t="s">
        <v>82</v>
      </c>
      <c r="M80" s="55" t="s">
        <v>25</v>
      </c>
    </row>
    <row r="82" spans="1:13" ht="15.75">
      <c r="A82" s="114" t="s">
        <v>17</v>
      </c>
      <c r="B82" s="115"/>
      <c r="C82" s="116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</row>
    <row r="83" spans="1:13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50</v>
      </c>
      <c r="L83" s="15" t="s">
        <v>6</v>
      </c>
      <c r="M83" s="11" t="s">
        <v>51</v>
      </c>
    </row>
    <row r="84" spans="1:13" ht="12.75">
      <c r="A84" s="100"/>
      <c r="B84" s="40"/>
      <c r="C84" s="40"/>
      <c r="D84" s="40"/>
      <c r="E84" s="18"/>
      <c r="F84" s="40"/>
      <c r="G84" s="18"/>
      <c r="H84" s="18"/>
      <c r="J84" s="16" t="s">
        <v>3</v>
      </c>
      <c r="K84" s="101"/>
      <c r="L84" s="16"/>
      <c r="M84" s="102"/>
    </row>
    <row r="85" spans="10:13" ht="12.75">
      <c r="J85" s="40"/>
      <c r="K85" s="104"/>
      <c r="L85" s="18"/>
      <c r="M85" s="13"/>
    </row>
    <row r="86" spans="1:13" ht="12.75">
      <c r="A86" s="29"/>
      <c r="B86" s="91">
        <v>5</v>
      </c>
      <c r="C86" s="92">
        <v>6</v>
      </c>
      <c r="D86" s="93">
        <v>1</v>
      </c>
      <c r="E86" s="94" t="s">
        <v>41</v>
      </c>
      <c r="F86" s="95"/>
      <c r="G86" s="95"/>
      <c r="H86" s="96"/>
      <c r="I86" s="56" t="s">
        <v>11</v>
      </c>
      <c r="J86" s="57">
        <v>30800</v>
      </c>
      <c r="K86" s="57">
        <v>0</v>
      </c>
      <c r="L86" s="57"/>
      <c r="M86" s="58">
        <v>0</v>
      </c>
    </row>
    <row r="87" spans="1:13" ht="12.75">
      <c r="A87" s="51"/>
      <c r="B87" s="97"/>
      <c r="C87" s="97"/>
      <c r="D87" s="97"/>
      <c r="E87" s="72"/>
      <c r="F87" s="98"/>
      <c r="G87" s="98"/>
      <c r="H87" s="99"/>
      <c r="I87" s="28"/>
      <c r="J87" s="29"/>
      <c r="K87" s="29"/>
      <c r="L87" s="29"/>
      <c r="M87" s="4"/>
    </row>
    <row r="88" spans="2:12" ht="12.75">
      <c r="B88" s="35"/>
      <c r="C88" s="35"/>
      <c r="D88" s="35"/>
      <c r="E88" s="38"/>
      <c r="F88" s="18"/>
      <c r="G88" s="18"/>
      <c r="H88" s="18"/>
      <c r="I88" s="39"/>
      <c r="J88" s="39"/>
      <c r="K88" s="39"/>
      <c r="L88" s="39"/>
    </row>
    <row r="89" spans="1:13" ht="15.75">
      <c r="A89" s="34">
        <v>6</v>
      </c>
      <c r="B89" s="36"/>
      <c r="C89" s="49"/>
      <c r="D89" s="49"/>
      <c r="E89" s="30" t="s">
        <v>21</v>
      </c>
      <c r="F89" s="19"/>
      <c r="G89" s="19"/>
      <c r="H89" s="20"/>
      <c r="I89" s="59" t="s">
        <v>11</v>
      </c>
      <c r="J89" s="61">
        <f>SUM(J98,J95,J92)</f>
        <v>1965000</v>
      </c>
      <c r="K89" s="105">
        <f>SUM(K98,K95,K92)</f>
        <v>65000</v>
      </c>
      <c r="L89" s="62"/>
      <c r="M89" s="61">
        <f>SUM(M92,M95,M98)</f>
        <v>102284</v>
      </c>
    </row>
    <row r="90" spans="2:13" ht="12.75">
      <c r="B90" s="35"/>
      <c r="C90" s="35"/>
      <c r="D90" s="35"/>
      <c r="E90" s="21"/>
      <c r="F90" s="12"/>
      <c r="G90" s="12"/>
      <c r="H90" s="22"/>
      <c r="I90" s="26"/>
      <c r="J90" s="27"/>
      <c r="K90" s="106"/>
      <c r="L90" s="27"/>
      <c r="M90" s="27"/>
    </row>
    <row r="91" spans="2:13" ht="12.75">
      <c r="B91" s="35"/>
      <c r="C91" s="35"/>
      <c r="D91" s="35"/>
      <c r="E91" s="18"/>
      <c r="F91" s="18"/>
      <c r="G91" s="18"/>
      <c r="H91" s="18"/>
      <c r="I91" s="39"/>
      <c r="J91" s="39"/>
      <c r="K91" s="107"/>
      <c r="L91" s="39"/>
      <c r="M91" s="39"/>
    </row>
    <row r="92" spans="1:13" ht="12.75">
      <c r="A92" s="4"/>
      <c r="B92" s="47">
        <v>6</v>
      </c>
      <c r="C92" s="48">
        <v>1</v>
      </c>
      <c r="D92" s="46">
        <v>3</v>
      </c>
      <c r="E92" s="32" t="s">
        <v>54</v>
      </c>
      <c r="F92" s="19"/>
      <c r="G92" s="19"/>
      <c r="H92" s="20"/>
      <c r="I92" s="56" t="s">
        <v>11</v>
      </c>
      <c r="J92" s="57">
        <v>25000</v>
      </c>
      <c r="K92" s="57">
        <v>25000</v>
      </c>
      <c r="L92" s="58"/>
      <c r="M92" s="57">
        <v>0</v>
      </c>
    </row>
    <row r="93" spans="2:13" ht="12.75">
      <c r="B93" s="35"/>
      <c r="C93" s="35"/>
      <c r="D93" s="35"/>
      <c r="E93" s="33"/>
      <c r="F93" s="12"/>
      <c r="G93" s="12"/>
      <c r="H93" s="22"/>
      <c r="I93" s="26"/>
      <c r="J93" s="27"/>
      <c r="K93" s="27"/>
      <c r="L93" s="27"/>
      <c r="M93" s="27"/>
    </row>
    <row r="94" spans="2:13" ht="12.75">
      <c r="B94" s="35"/>
      <c r="C94" s="35"/>
      <c r="D94" s="35"/>
      <c r="E94" s="38"/>
      <c r="F94" s="18"/>
      <c r="G94" s="18"/>
      <c r="H94" s="18"/>
      <c r="I94" s="39"/>
      <c r="J94" s="39"/>
      <c r="K94" s="39"/>
      <c r="L94" s="39"/>
      <c r="M94" s="39"/>
    </row>
    <row r="95" spans="1:13" ht="12.75">
      <c r="A95" s="4"/>
      <c r="B95" s="47">
        <v>6</v>
      </c>
      <c r="C95" s="48">
        <v>1</v>
      </c>
      <c r="D95" s="46">
        <v>3</v>
      </c>
      <c r="E95" s="32" t="s">
        <v>55</v>
      </c>
      <c r="F95" s="19"/>
      <c r="G95" s="19"/>
      <c r="H95" s="20"/>
      <c r="I95" s="56" t="s">
        <v>11</v>
      </c>
      <c r="J95" s="57">
        <v>40000</v>
      </c>
      <c r="K95" s="108">
        <v>40000</v>
      </c>
      <c r="L95" s="58"/>
      <c r="M95" s="57">
        <v>0</v>
      </c>
    </row>
    <row r="96" spans="2:13" ht="12.75">
      <c r="B96" s="35"/>
      <c r="C96" s="35"/>
      <c r="D96" s="35"/>
      <c r="E96" s="33"/>
      <c r="F96" s="12"/>
      <c r="G96" s="12"/>
      <c r="H96" s="22"/>
      <c r="I96" s="26"/>
      <c r="J96" s="27"/>
      <c r="K96" s="69"/>
      <c r="L96" s="27"/>
      <c r="M96" s="27"/>
    </row>
    <row r="97" spans="2:13" ht="12.75">
      <c r="B97" s="35"/>
      <c r="C97" s="35"/>
      <c r="D97" s="35"/>
      <c r="E97" s="18"/>
      <c r="F97" s="18"/>
      <c r="G97" s="18"/>
      <c r="H97" s="18"/>
      <c r="I97" s="39"/>
      <c r="J97" s="39"/>
      <c r="K97" s="107"/>
      <c r="L97" s="39"/>
      <c r="M97" s="39"/>
    </row>
    <row r="98" spans="1:13" ht="12.75">
      <c r="A98" s="4"/>
      <c r="B98" s="47">
        <v>6</v>
      </c>
      <c r="C98" s="48">
        <v>1</v>
      </c>
      <c r="D98" s="46">
        <v>4</v>
      </c>
      <c r="E98" s="32" t="s">
        <v>31</v>
      </c>
      <c r="F98" s="19"/>
      <c r="G98" s="19"/>
      <c r="H98" s="20"/>
      <c r="I98" s="56" t="s">
        <v>11</v>
      </c>
      <c r="J98" s="57">
        <v>1900000</v>
      </c>
      <c r="K98" s="108">
        <v>0</v>
      </c>
      <c r="L98" s="58"/>
      <c r="M98" s="57">
        <v>102284</v>
      </c>
    </row>
    <row r="99" spans="2:13" ht="12.75">
      <c r="B99" s="35"/>
      <c r="C99" s="35"/>
      <c r="D99" s="35"/>
      <c r="E99" s="33"/>
      <c r="F99" s="12"/>
      <c r="G99" s="12"/>
      <c r="H99" s="22"/>
      <c r="I99" s="26"/>
      <c r="J99" s="27"/>
      <c r="K99" s="69"/>
      <c r="L99" s="27"/>
      <c r="M99" s="27"/>
    </row>
    <row r="100" spans="2:13" ht="12.75">
      <c r="B100" s="35"/>
      <c r="C100" s="35"/>
      <c r="D100" s="35"/>
      <c r="E100" s="38"/>
      <c r="F100" s="18"/>
      <c r="G100" s="18"/>
      <c r="H100" s="18"/>
      <c r="I100" s="39"/>
      <c r="J100" s="39"/>
      <c r="K100" s="103"/>
      <c r="L100" s="39"/>
      <c r="M100" s="39"/>
    </row>
    <row r="101" spans="1:13" ht="15.75">
      <c r="A101" s="34">
        <v>7</v>
      </c>
      <c r="B101" s="31"/>
      <c r="C101" s="34"/>
      <c r="D101" s="34"/>
      <c r="E101" s="30" t="s">
        <v>43</v>
      </c>
      <c r="F101" s="19"/>
      <c r="G101" s="19"/>
      <c r="H101" s="20"/>
      <c r="I101" s="59" t="s">
        <v>11</v>
      </c>
      <c r="J101" s="61">
        <f>SUM(J104,J107)</f>
        <v>142800</v>
      </c>
      <c r="K101" s="61">
        <f>SUM(K104,K107)</f>
        <v>20000</v>
      </c>
      <c r="L101" s="62"/>
      <c r="M101" s="61">
        <v>71600</v>
      </c>
    </row>
    <row r="102" spans="5:13" ht="12.75">
      <c r="E102" s="21"/>
      <c r="F102" s="12"/>
      <c r="G102" s="12"/>
      <c r="H102" s="22"/>
      <c r="I102" s="26"/>
      <c r="J102" s="27"/>
      <c r="K102" s="27"/>
      <c r="L102" s="27"/>
      <c r="M102" s="27"/>
    </row>
    <row r="103" spans="10:13" ht="12.75">
      <c r="J103" s="40"/>
      <c r="K103" s="41"/>
      <c r="L103" s="18"/>
      <c r="M103" s="41"/>
    </row>
    <row r="104" spans="1:13" ht="12.75">
      <c r="A104" s="4"/>
      <c r="B104" s="47">
        <v>7</v>
      </c>
      <c r="C104" s="48">
        <v>1</v>
      </c>
      <c r="D104" s="46">
        <v>5</v>
      </c>
      <c r="E104" s="32" t="s">
        <v>44</v>
      </c>
      <c r="F104" s="19"/>
      <c r="G104" s="19"/>
      <c r="H104" s="20"/>
      <c r="I104" s="56" t="s">
        <v>11</v>
      </c>
      <c r="J104" s="57">
        <v>137800</v>
      </c>
      <c r="K104" s="57">
        <v>15000</v>
      </c>
      <c r="L104" s="58"/>
      <c r="M104" s="57">
        <v>71600</v>
      </c>
    </row>
    <row r="105" spans="5:13" ht="12.75">
      <c r="E105" s="33" t="s">
        <v>15</v>
      </c>
      <c r="F105" s="12"/>
      <c r="G105" s="12"/>
      <c r="H105" s="22"/>
      <c r="I105" s="26"/>
      <c r="J105" s="27"/>
      <c r="K105" s="27"/>
      <c r="L105" s="27"/>
      <c r="M105" s="27"/>
    </row>
    <row r="106" spans="2:13" ht="12.75">
      <c r="B106" s="35"/>
      <c r="C106" s="35"/>
      <c r="D106" s="35"/>
      <c r="E106" s="38"/>
      <c r="F106" s="18"/>
      <c r="G106" s="18"/>
      <c r="H106" s="18"/>
      <c r="I106" s="39"/>
      <c r="J106" s="39"/>
      <c r="K106" s="103"/>
      <c r="L106" s="39"/>
      <c r="M106" s="39"/>
    </row>
    <row r="107" spans="1:13" ht="12.75">
      <c r="A107" s="4"/>
      <c r="B107" s="47">
        <v>7</v>
      </c>
      <c r="C107" s="48">
        <v>1</v>
      </c>
      <c r="D107" s="46">
        <v>5</v>
      </c>
      <c r="E107" s="32" t="s">
        <v>56</v>
      </c>
      <c r="F107" s="19"/>
      <c r="G107" s="19"/>
      <c r="H107" s="20"/>
      <c r="I107" s="56" t="s">
        <v>11</v>
      </c>
      <c r="J107" s="57">
        <v>5000</v>
      </c>
      <c r="K107" s="57">
        <v>5000</v>
      </c>
      <c r="L107" s="58"/>
      <c r="M107" s="57">
        <v>0</v>
      </c>
    </row>
    <row r="108" spans="5:13" ht="12.75">
      <c r="E108" s="33"/>
      <c r="F108" s="12"/>
      <c r="G108" s="12"/>
      <c r="H108" s="22"/>
      <c r="I108" s="26"/>
      <c r="J108" s="27"/>
      <c r="K108" s="27"/>
      <c r="L108" s="27"/>
      <c r="M108" s="27"/>
    </row>
    <row r="109" spans="2:13" ht="12.75">
      <c r="B109" s="35"/>
      <c r="C109" s="35"/>
      <c r="D109" s="35"/>
      <c r="E109" s="38"/>
      <c r="F109" s="18"/>
      <c r="G109" s="18"/>
      <c r="H109" s="18"/>
      <c r="I109" s="39"/>
      <c r="J109" s="39"/>
      <c r="K109" s="103"/>
      <c r="L109" s="39"/>
      <c r="M109" s="39"/>
    </row>
    <row r="110" spans="1:13" ht="15.75">
      <c r="A110" s="34">
        <v>8</v>
      </c>
      <c r="B110" s="31"/>
      <c r="C110" s="34"/>
      <c r="D110" s="34"/>
      <c r="E110" s="30" t="s">
        <v>14</v>
      </c>
      <c r="F110" s="37"/>
      <c r="G110" s="19"/>
      <c r="H110" s="20"/>
      <c r="I110" s="59" t="s">
        <v>11</v>
      </c>
      <c r="J110" s="61">
        <f>SUM(J113,J116,J125,J128,J131,J139,J145,J148,J151)</f>
        <v>3766856</v>
      </c>
      <c r="K110" s="61">
        <f>SUM(K113,K116,K125,K128,K131,K139,K145,K148,K151)</f>
        <v>193800</v>
      </c>
      <c r="L110" s="62"/>
      <c r="M110" s="61">
        <f>SUM(M113,M116)</f>
        <v>51835</v>
      </c>
    </row>
    <row r="111" spans="5:13" ht="12.75">
      <c r="E111" s="21"/>
      <c r="F111" s="12"/>
      <c r="G111" s="12"/>
      <c r="H111" s="22"/>
      <c r="I111" s="26"/>
      <c r="J111" s="27"/>
      <c r="K111" s="27"/>
      <c r="L111" s="27"/>
      <c r="M111" s="27"/>
    </row>
    <row r="112" spans="10:13" ht="12.75">
      <c r="J112" s="40"/>
      <c r="K112" s="41"/>
      <c r="L112" s="18"/>
      <c r="M112" s="41"/>
    </row>
    <row r="113" spans="1:13" ht="12.75">
      <c r="A113" s="4"/>
      <c r="B113" s="47">
        <v>8</v>
      </c>
      <c r="C113" s="48">
        <v>1</v>
      </c>
      <c r="D113" s="46">
        <v>3</v>
      </c>
      <c r="E113" s="32" t="s">
        <v>20</v>
      </c>
      <c r="F113" s="19"/>
      <c r="G113" s="19"/>
      <c r="H113" s="20"/>
      <c r="I113" s="56" t="s">
        <v>11</v>
      </c>
      <c r="J113" s="57">
        <v>2868532</v>
      </c>
      <c r="K113" s="57">
        <v>0</v>
      </c>
      <c r="L113" s="58"/>
      <c r="M113" s="57">
        <v>46614</v>
      </c>
    </row>
    <row r="114" spans="2:13" ht="12.75">
      <c r="B114" s="35"/>
      <c r="C114" s="35"/>
      <c r="D114" s="35"/>
      <c r="E114" s="33" t="s">
        <v>15</v>
      </c>
      <c r="F114" s="12"/>
      <c r="G114" s="12"/>
      <c r="H114" s="22"/>
      <c r="I114" s="28"/>
      <c r="J114" s="29"/>
      <c r="K114" s="29"/>
      <c r="L114" s="29"/>
      <c r="M114" s="29"/>
    </row>
    <row r="115" spans="10:13" ht="12.75">
      <c r="J115" s="40"/>
      <c r="K115" s="41"/>
      <c r="L115" s="18"/>
      <c r="M115" s="41"/>
    </row>
    <row r="116" spans="1:13" ht="12.75">
      <c r="A116" s="4"/>
      <c r="B116" s="47">
        <v>8</v>
      </c>
      <c r="C116" s="48">
        <v>1</v>
      </c>
      <c r="D116" s="46">
        <v>3</v>
      </c>
      <c r="E116" s="54" t="s">
        <v>22</v>
      </c>
      <c r="F116" s="19"/>
      <c r="G116" s="19"/>
      <c r="H116" s="20"/>
      <c r="I116" s="56" t="s">
        <v>11</v>
      </c>
      <c r="J116" s="57">
        <v>419524</v>
      </c>
      <c r="K116" s="57">
        <v>0</v>
      </c>
      <c r="L116" s="58"/>
      <c r="M116" s="57">
        <v>5221</v>
      </c>
    </row>
    <row r="117" spans="2:13" ht="12.75">
      <c r="B117" s="35"/>
      <c r="C117" s="35"/>
      <c r="D117" s="35"/>
      <c r="E117" s="21" t="s">
        <v>15</v>
      </c>
      <c r="F117" s="12"/>
      <c r="G117" s="12"/>
      <c r="H117" s="22"/>
      <c r="I117" s="28"/>
      <c r="J117" s="29"/>
      <c r="K117" s="29"/>
      <c r="L117" s="29"/>
      <c r="M117" s="29"/>
    </row>
    <row r="118" spans="1:13" ht="20.25">
      <c r="A118" s="117" t="s">
        <v>49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1:13" ht="12.75">
      <c r="A119" s="1" t="s">
        <v>0</v>
      </c>
      <c r="E119" s="118" t="s">
        <v>82</v>
      </c>
      <c r="M119" s="55" t="s">
        <v>24</v>
      </c>
    </row>
    <row r="121" spans="1:13" ht="15.75">
      <c r="A121" s="114" t="s">
        <v>17</v>
      </c>
      <c r="B121" s="115"/>
      <c r="C121" s="116"/>
      <c r="D121" s="6"/>
      <c r="E121" s="25" t="s">
        <v>9</v>
      </c>
      <c r="F121" s="7"/>
      <c r="J121" s="14" t="s">
        <v>1</v>
      </c>
      <c r="K121" s="8" t="s">
        <v>4</v>
      </c>
      <c r="L121" s="14" t="s">
        <v>5</v>
      </c>
      <c r="M121" s="9" t="s">
        <v>18</v>
      </c>
    </row>
    <row r="122" spans="1:13" ht="12.75">
      <c r="A122" s="2" t="s">
        <v>8</v>
      </c>
      <c r="B122" s="3"/>
      <c r="C122" s="3"/>
      <c r="D122" s="3"/>
      <c r="E122" s="4"/>
      <c r="F122" s="5" t="s">
        <v>7</v>
      </c>
      <c r="G122" s="6"/>
      <c r="H122" s="7"/>
      <c r="J122" s="15" t="s">
        <v>2</v>
      </c>
      <c r="K122" s="10" t="s">
        <v>50</v>
      </c>
      <c r="L122" s="15" t="s">
        <v>6</v>
      </c>
      <c r="M122" s="11" t="s">
        <v>51</v>
      </c>
    </row>
    <row r="123" spans="10:13" ht="12.75">
      <c r="J123" s="16" t="s">
        <v>3</v>
      </c>
      <c r="K123" s="13"/>
      <c r="L123" s="17"/>
      <c r="M123" s="13"/>
    </row>
    <row r="124" spans="10:16" ht="12.75">
      <c r="J124" s="40"/>
      <c r="K124" s="41"/>
      <c r="L124" s="18"/>
      <c r="M124" s="41"/>
      <c r="O124" s="52"/>
      <c r="P124" s="52"/>
    </row>
    <row r="125" spans="1:16" ht="12.75">
      <c r="A125" s="4"/>
      <c r="B125" s="47">
        <v>8</v>
      </c>
      <c r="C125" s="48">
        <v>1</v>
      </c>
      <c r="D125" s="46">
        <v>3</v>
      </c>
      <c r="E125" s="54" t="s">
        <v>33</v>
      </c>
      <c r="F125" s="19"/>
      <c r="G125" s="19"/>
      <c r="H125" s="20"/>
      <c r="I125" s="56" t="s">
        <v>11</v>
      </c>
      <c r="J125" s="57">
        <v>285000</v>
      </c>
      <c r="K125" s="57">
        <v>0</v>
      </c>
      <c r="L125" s="58"/>
      <c r="M125" s="57">
        <v>0</v>
      </c>
      <c r="O125" s="52"/>
      <c r="P125" s="52"/>
    </row>
    <row r="126" spans="2:16" ht="12.75">
      <c r="B126" s="35"/>
      <c r="C126" s="35"/>
      <c r="D126" s="35"/>
      <c r="E126" s="21"/>
      <c r="F126" s="12"/>
      <c r="G126" s="12"/>
      <c r="H126" s="22"/>
      <c r="I126" s="28"/>
      <c r="J126" s="29"/>
      <c r="K126" s="29"/>
      <c r="L126" s="29"/>
      <c r="M126" s="29"/>
      <c r="O126" s="52"/>
      <c r="P126" s="52"/>
    </row>
    <row r="127" spans="10:16" ht="12.75">
      <c r="J127" s="40"/>
      <c r="K127" s="41"/>
      <c r="L127" s="18"/>
      <c r="M127" s="41"/>
      <c r="O127" s="52"/>
      <c r="P127" s="52"/>
    </row>
    <row r="128" spans="1:16" ht="12.75">
      <c r="A128" s="4"/>
      <c r="B128" s="47">
        <v>8</v>
      </c>
      <c r="C128" s="48">
        <v>1</v>
      </c>
      <c r="D128" s="46">
        <v>3</v>
      </c>
      <c r="E128" s="63" t="s">
        <v>19</v>
      </c>
      <c r="F128" s="6"/>
      <c r="G128" s="6"/>
      <c r="H128" s="7"/>
      <c r="I128" s="56" t="s">
        <v>11</v>
      </c>
      <c r="J128" s="57">
        <v>50000</v>
      </c>
      <c r="K128" s="57">
        <v>50000</v>
      </c>
      <c r="L128" s="58"/>
      <c r="M128" s="57">
        <v>0</v>
      </c>
      <c r="O128" s="52"/>
      <c r="P128" s="52"/>
    </row>
    <row r="129" spans="2:16" ht="12.75">
      <c r="B129" s="35"/>
      <c r="C129" s="35"/>
      <c r="D129" s="35"/>
      <c r="E129" s="65" t="s">
        <v>64</v>
      </c>
      <c r="F129" s="6"/>
      <c r="G129" s="6"/>
      <c r="H129" s="7"/>
      <c r="I129" s="28"/>
      <c r="J129" s="75">
        <v>50000</v>
      </c>
      <c r="K129" s="75">
        <v>50000</v>
      </c>
      <c r="L129" s="29"/>
      <c r="M129" s="29"/>
      <c r="O129" s="52"/>
      <c r="P129" s="52"/>
    </row>
    <row r="130" spans="5:16" ht="12.75">
      <c r="E130" s="71"/>
      <c r="F130" s="42"/>
      <c r="G130" s="42"/>
      <c r="H130" s="42"/>
      <c r="I130" s="42"/>
      <c r="J130" s="110"/>
      <c r="K130" s="110"/>
      <c r="L130" s="42"/>
      <c r="M130" s="42"/>
      <c r="N130" s="51"/>
      <c r="O130" s="52"/>
      <c r="P130" s="52"/>
    </row>
    <row r="131" spans="1:16" ht="12.75">
      <c r="A131" s="4"/>
      <c r="B131" s="47">
        <v>8</v>
      </c>
      <c r="C131" s="48">
        <v>1</v>
      </c>
      <c r="D131" s="46">
        <v>3</v>
      </c>
      <c r="E131" s="53" t="s">
        <v>39</v>
      </c>
      <c r="F131" s="73"/>
      <c r="G131" s="19"/>
      <c r="H131" s="20"/>
      <c r="I131" s="56" t="s">
        <v>11</v>
      </c>
      <c r="J131" s="57">
        <f>SUM(J132,J133,J134,J135,J136,J137)</f>
        <v>58300</v>
      </c>
      <c r="K131" s="57">
        <f>SUM(K132,K133,K134,K135,K136,K137)</f>
        <v>58300</v>
      </c>
      <c r="L131" s="58"/>
      <c r="M131" s="57">
        <v>0</v>
      </c>
      <c r="N131" s="51"/>
      <c r="O131" s="52"/>
      <c r="P131" s="52"/>
    </row>
    <row r="132" spans="2:16" ht="12.75">
      <c r="B132" s="35"/>
      <c r="C132" s="35"/>
      <c r="D132" s="35"/>
      <c r="E132" s="54" t="s">
        <v>65</v>
      </c>
      <c r="F132" s="19"/>
      <c r="G132" s="19"/>
      <c r="H132" s="20"/>
      <c r="I132" s="28"/>
      <c r="J132" s="50">
        <v>12300</v>
      </c>
      <c r="K132" s="50">
        <v>12300</v>
      </c>
      <c r="L132" s="29"/>
      <c r="M132" s="29"/>
      <c r="N132" s="51"/>
      <c r="O132" s="52"/>
      <c r="P132" s="52"/>
    </row>
    <row r="133" spans="2:16" ht="12.75">
      <c r="B133" s="35"/>
      <c r="C133" s="35"/>
      <c r="D133" s="35"/>
      <c r="E133" s="111" t="s">
        <v>63</v>
      </c>
      <c r="F133" s="6"/>
      <c r="G133" s="6"/>
      <c r="H133" s="7"/>
      <c r="I133" s="29"/>
      <c r="J133" s="50">
        <v>7000</v>
      </c>
      <c r="K133" s="50">
        <v>7000</v>
      </c>
      <c r="L133" s="29"/>
      <c r="M133" s="29"/>
      <c r="N133" s="51"/>
      <c r="O133" s="52"/>
      <c r="P133" s="52"/>
    </row>
    <row r="134" spans="2:16" ht="12.75">
      <c r="B134" s="35"/>
      <c r="C134" s="35"/>
      <c r="D134" s="35"/>
      <c r="E134" s="111" t="s">
        <v>66</v>
      </c>
      <c r="F134" s="6"/>
      <c r="G134" s="6"/>
      <c r="H134" s="7"/>
      <c r="I134" s="29"/>
      <c r="J134" s="50">
        <v>6000</v>
      </c>
      <c r="K134" s="50">
        <v>6000</v>
      </c>
      <c r="L134" s="29"/>
      <c r="M134" s="29"/>
      <c r="N134" s="51"/>
      <c r="O134" s="52"/>
      <c r="P134" s="52"/>
    </row>
    <row r="135" spans="2:16" ht="12.75">
      <c r="B135" s="35"/>
      <c r="C135" s="35"/>
      <c r="D135" s="35"/>
      <c r="E135" s="111" t="s">
        <v>67</v>
      </c>
      <c r="F135" s="6"/>
      <c r="G135" s="6"/>
      <c r="H135" s="7"/>
      <c r="I135" s="29"/>
      <c r="J135" s="50">
        <v>20000</v>
      </c>
      <c r="K135" s="50">
        <v>20000</v>
      </c>
      <c r="L135" s="29"/>
      <c r="M135" s="29"/>
      <c r="N135" s="51"/>
      <c r="O135" s="52"/>
      <c r="P135" s="52"/>
    </row>
    <row r="136" spans="2:16" ht="12.75">
      <c r="B136" s="35"/>
      <c r="C136" s="35"/>
      <c r="D136" s="35"/>
      <c r="E136" s="111" t="s">
        <v>68</v>
      </c>
      <c r="F136" s="6"/>
      <c r="G136" s="6"/>
      <c r="H136" s="7"/>
      <c r="I136" s="29"/>
      <c r="J136" s="50">
        <v>4000</v>
      </c>
      <c r="K136" s="50">
        <v>4000</v>
      </c>
      <c r="L136" s="29"/>
      <c r="M136" s="29"/>
      <c r="N136" s="51"/>
      <c r="O136" s="52"/>
      <c r="P136" s="52"/>
    </row>
    <row r="137" spans="2:16" ht="12.75">
      <c r="B137" s="35"/>
      <c r="C137" s="35"/>
      <c r="D137" s="35"/>
      <c r="E137" s="111" t="s">
        <v>69</v>
      </c>
      <c r="F137" s="6"/>
      <c r="G137" s="6"/>
      <c r="H137" s="7"/>
      <c r="I137" s="29"/>
      <c r="J137" s="50">
        <v>9000</v>
      </c>
      <c r="K137" s="50">
        <v>9000</v>
      </c>
      <c r="L137" s="29"/>
      <c r="M137" s="29"/>
      <c r="N137" s="51"/>
      <c r="O137" s="52"/>
      <c r="P137" s="52"/>
    </row>
    <row r="138" spans="5:16" ht="12.75">
      <c r="E138" s="71"/>
      <c r="F138" s="42"/>
      <c r="G138" s="42"/>
      <c r="H138" s="42"/>
      <c r="I138" s="42"/>
      <c r="J138" s="110"/>
      <c r="K138" s="110"/>
      <c r="L138" s="42"/>
      <c r="M138" s="42"/>
      <c r="N138" s="51"/>
      <c r="O138" s="52"/>
      <c r="P138" s="52"/>
    </row>
    <row r="139" spans="1:16" ht="12.75">
      <c r="A139" s="29"/>
      <c r="B139" s="47">
        <v>8</v>
      </c>
      <c r="C139" s="48">
        <v>1</v>
      </c>
      <c r="D139" s="46">
        <v>3</v>
      </c>
      <c r="E139" s="63" t="s">
        <v>47</v>
      </c>
      <c r="F139" s="6"/>
      <c r="G139" s="6"/>
      <c r="H139" s="7"/>
      <c r="I139" s="56" t="s">
        <v>11</v>
      </c>
      <c r="J139" s="57">
        <f>SUM(J140,J141,J142,J143)</f>
        <v>40000</v>
      </c>
      <c r="K139" s="57">
        <f>SUM(K140,K141,K142,K143)</f>
        <v>40000</v>
      </c>
      <c r="L139" s="58"/>
      <c r="M139" s="57">
        <v>0</v>
      </c>
      <c r="N139" s="51"/>
      <c r="O139" s="52"/>
      <c r="P139" s="52"/>
    </row>
    <row r="140" spans="2:16" ht="12.75">
      <c r="B140" s="35"/>
      <c r="C140" s="35"/>
      <c r="D140" s="35"/>
      <c r="E140" s="65" t="s">
        <v>59</v>
      </c>
      <c r="F140" s="6"/>
      <c r="G140" s="6"/>
      <c r="H140" s="7"/>
      <c r="I140" s="29"/>
      <c r="J140" s="76">
        <v>13000</v>
      </c>
      <c r="K140" s="76">
        <v>13000</v>
      </c>
      <c r="L140" s="29"/>
      <c r="M140" s="29"/>
      <c r="N140" s="51"/>
      <c r="O140" s="52"/>
      <c r="P140" s="52"/>
    </row>
    <row r="141" spans="2:16" ht="12.75">
      <c r="B141" s="35"/>
      <c r="C141" s="35"/>
      <c r="D141" s="35"/>
      <c r="E141" s="65" t="s">
        <v>61</v>
      </c>
      <c r="F141" s="6"/>
      <c r="G141" s="6"/>
      <c r="H141" s="7"/>
      <c r="I141" s="29"/>
      <c r="J141" s="76">
        <v>10000</v>
      </c>
      <c r="K141" s="76">
        <v>10000</v>
      </c>
      <c r="L141" s="29"/>
      <c r="M141" s="29"/>
      <c r="N141" s="51"/>
      <c r="O141" s="52"/>
      <c r="P141" s="52"/>
    </row>
    <row r="142" spans="2:16" ht="12.75">
      <c r="B142" s="35"/>
      <c r="C142" s="35"/>
      <c r="D142" s="35"/>
      <c r="E142" s="65" t="s">
        <v>60</v>
      </c>
      <c r="F142" s="6"/>
      <c r="G142" s="6"/>
      <c r="H142" s="7"/>
      <c r="I142" s="29"/>
      <c r="J142" s="76">
        <v>7000</v>
      </c>
      <c r="K142" s="76">
        <v>7000</v>
      </c>
      <c r="L142" s="29"/>
      <c r="M142" s="29"/>
      <c r="N142" s="51"/>
      <c r="O142" s="52"/>
      <c r="P142" s="52"/>
    </row>
    <row r="143" spans="2:16" ht="12.75">
      <c r="B143" s="35"/>
      <c r="C143" s="35"/>
      <c r="D143" s="35"/>
      <c r="E143" s="65" t="s">
        <v>62</v>
      </c>
      <c r="F143" s="6"/>
      <c r="G143" s="6"/>
      <c r="H143" s="7"/>
      <c r="I143" s="29"/>
      <c r="J143" s="76">
        <v>10000</v>
      </c>
      <c r="K143" s="76">
        <v>10000</v>
      </c>
      <c r="L143" s="29"/>
      <c r="M143" s="29"/>
      <c r="N143" s="51"/>
      <c r="O143" s="52"/>
      <c r="P143" s="52"/>
    </row>
    <row r="144" spans="5:16" ht="12.75">
      <c r="E144" s="71"/>
      <c r="F144" s="42"/>
      <c r="G144" s="42"/>
      <c r="H144" s="42"/>
      <c r="I144" s="42"/>
      <c r="J144" s="110"/>
      <c r="K144" s="110"/>
      <c r="L144" s="42"/>
      <c r="M144" s="42"/>
      <c r="N144" s="51"/>
      <c r="O144" s="52"/>
      <c r="P144" s="52"/>
    </row>
    <row r="145" spans="1:16" ht="12.75">
      <c r="A145" s="4"/>
      <c r="B145" s="47">
        <v>8</v>
      </c>
      <c r="C145" s="48">
        <v>2</v>
      </c>
      <c r="D145" s="46">
        <v>2</v>
      </c>
      <c r="E145" s="53" t="s">
        <v>34</v>
      </c>
      <c r="F145" s="19"/>
      <c r="G145" s="19"/>
      <c r="H145" s="20"/>
      <c r="I145" s="56" t="s">
        <v>11</v>
      </c>
      <c r="J145" s="57">
        <v>12500</v>
      </c>
      <c r="K145" s="57">
        <v>12500</v>
      </c>
      <c r="L145" s="58"/>
      <c r="M145" s="57">
        <v>0</v>
      </c>
      <c r="N145" s="51"/>
      <c r="O145" s="52"/>
      <c r="P145" s="52"/>
    </row>
    <row r="146" spans="2:16" ht="12.75">
      <c r="B146" s="35"/>
      <c r="C146" s="35"/>
      <c r="D146" s="35"/>
      <c r="E146" s="33" t="s">
        <v>15</v>
      </c>
      <c r="F146" s="12"/>
      <c r="G146" s="12"/>
      <c r="H146" s="22"/>
      <c r="I146" s="28"/>
      <c r="J146" s="29"/>
      <c r="K146" s="29"/>
      <c r="L146" s="29"/>
      <c r="M146" s="29"/>
      <c r="N146" s="51"/>
      <c r="O146" s="52"/>
      <c r="P146" s="52"/>
    </row>
    <row r="147" spans="2:16" ht="12.75">
      <c r="B147" s="35"/>
      <c r="C147" s="35"/>
      <c r="D147" s="35"/>
      <c r="E147" s="38"/>
      <c r="F147" s="18"/>
      <c r="G147" s="18"/>
      <c r="H147" s="18"/>
      <c r="I147" s="42"/>
      <c r="J147" s="42"/>
      <c r="K147" s="42"/>
      <c r="L147" s="42"/>
      <c r="M147" s="42"/>
      <c r="N147" s="51"/>
      <c r="O147" s="52"/>
      <c r="P147" s="52"/>
    </row>
    <row r="148" spans="1:16" ht="12.75">
      <c r="A148" s="4"/>
      <c r="B148" s="47">
        <v>8</v>
      </c>
      <c r="C148" s="48">
        <v>3</v>
      </c>
      <c r="D148" s="46">
        <v>3</v>
      </c>
      <c r="E148" s="53" t="s">
        <v>48</v>
      </c>
      <c r="F148" s="73"/>
      <c r="G148" s="19"/>
      <c r="H148" s="20"/>
      <c r="I148" s="56" t="s">
        <v>11</v>
      </c>
      <c r="J148" s="57">
        <v>20000</v>
      </c>
      <c r="K148" s="57">
        <v>20000</v>
      </c>
      <c r="L148" s="58"/>
      <c r="M148" s="57">
        <v>0</v>
      </c>
      <c r="N148" s="51"/>
      <c r="O148" s="52"/>
      <c r="P148" s="52"/>
    </row>
    <row r="149" spans="2:16" ht="12.75">
      <c r="B149" s="35"/>
      <c r="C149" s="35"/>
      <c r="D149" s="35"/>
      <c r="E149" s="65" t="s">
        <v>57</v>
      </c>
      <c r="F149" s="6"/>
      <c r="G149" s="6"/>
      <c r="H149" s="7"/>
      <c r="I149" s="29"/>
      <c r="J149" s="50"/>
      <c r="K149" s="50"/>
      <c r="L149" s="29"/>
      <c r="M149" s="29"/>
      <c r="N149" s="51"/>
      <c r="O149" s="52"/>
      <c r="P149" s="52"/>
    </row>
    <row r="150" spans="2:16" ht="12.75">
      <c r="B150" s="35"/>
      <c r="C150" s="35"/>
      <c r="D150" s="35"/>
      <c r="E150" s="71"/>
      <c r="F150" s="18"/>
      <c r="G150" s="18"/>
      <c r="H150" s="18"/>
      <c r="I150" s="42"/>
      <c r="J150" s="52"/>
      <c r="K150" s="52"/>
      <c r="L150" s="42"/>
      <c r="M150" s="42"/>
      <c r="N150" s="51"/>
      <c r="O150" s="52"/>
      <c r="P150" s="52"/>
    </row>
    <row r="151" spans="1:16" ht="12.75">
      <c r="A151" s="4"/>
      <c r="B151" s="47">
        <v>8</v>
      </c>
      <c r="C151" s="48">
        <v>6</v>
      </c>
      <c r="D151" s="46">
        <v>2</v>
      </c>
      <c r="E151" s="53" t="s">
        <v>58</v>
      </c>
      <c r="F151" s="73"/>
      <c r="G151" s="19"/>
      <c r="H151" s="20"/>
      <c r="I151" s="56" t="s">
        <v>11</v>
      </c>
      <c r="J151" s="57">
        <v>13000</v>
      </c>
      <c r="K151" s="57">
        <v>13000</v>
      </c>
      <c r="L151" s="58"/>
      <c r="M151" s="57">
        <v>0</v>
      </c>
      <c r="N151" s="51"/>
      <c r="O151" s="52"/>
      <c r="P151" s="52"/>
    </row>
    <row r="152" spans="2:16" ht="12.75">
      <c r="B152" s="35"/>
      <c r="C152" s="35"/>
      <c r="D152" s="35"/>
      <c r="E152" s="65"/>
      <c r="F152" s="6"/>
      <c r="G152" s="6"/>
      <c r="H152" s="7"/>
      <c r="I152" s="29"/>
      <c r="J152" s="50"/>
      <c r="K152" s="50"/>
      <c r="L152" s="29"/>
      <c r="M152" s="29"/>
      <c r="N152" s="51"/>
      <c r="O152" s="52"/>
      <c r="P152" s="52"/>
    </row>
    <row r="153" spans="2:16" ht="12.75">
      <c r="B153" s="35"/>
      <c r="C153" s="35"/>
      <c r="D153" s="35"/>
      <c r="E153" s="71"/>
      <c r="F153" s="18"/>
      <c r="G153" s="18"/>
      <c r="H153" s="18"/>
      <c r="I153" s="42"/>
      <c r="J153" s="52"/>
      <c r="K153" s="52"/>
      <c r="L153" s="42"/>
      <c r="M153" s="42"/>
      <c r="N153" s="51"/>
      <c r="O153" s="52"/>
      <c r="P153" s="52"/>
    </row>
    <row r="154" spans="2:16" ht="12.75">
      <c r="B154" s="35"/>
      <c r="C154" s="35"/>
      <c r="D154" s="35"/>
      <c r="E154" s="71"/>
      <c r="F154" s="18"/>
      <c r="G154" s="18"/>
      <c r="H154" s="18"/>
      <c r="I154" s="42"/>
      <c r="J154" s="52"/>
      <c r="K154" s="52"/>
      <c r="L154" s="42"/>
      <c r="M154" s="42"/>
      <c r="N154" s="51"/>
      <c r="O154" s="52"/>
      <c r="P154" s="52"/>
    </row>
    <row r="155" spans="2:16" ht="12.75">
      <c r="B155" s="35"/>
      <c r="C155" s="35"/>
      <c r="D155" s="35"/>
      <c r="E155" s="71"/>
      <c r="F155" s="18"/>
      <c r="G155" s="18"/>
      <c r="H155" s="18"/>
      <c r="I155" s="42"/>
      <c r="J155" s="52"/>
      <c r="K155" s="52"/>
      <c r="L155" s="42"/>
      <c r="M155" s="42"/>
      <c r="N155" s="51"/>
      <c r="O155" s="52"/>
      <c r="P155" s="52"/>
    </row>
    <row r="156" spans="2:16" ht="12.75">
      <c r="B156" s="35"/>
      <c r="C156" s="35"/>
      <c r="D156" s="35"/>
      <c r="E156" s="71"/>
      <c r="F156" s="18"/>
      <c r="G156" s="18"/>
      <c r="H156" s="18"/>
      <c r="I156" s="42"/>
      <c r="J156" s="52"/>
      <c r="K156" s="52"/>
      <c r="L156" s="42"/>
      <c r="M156" s="42"/>
      <c r="N156" s="51"/>
      <c r="O156" s="52"/>
      <c r="P156" s="52"/>
    </row>
    <row r="157" spans="1:16" ht="20.25">
      <c r="A157" s="117" t="s">
        <v>49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O157" s="52"/>
      <c r="P157" s="52"/>
    </row>
    <row r="158" spans="1:16" ht="12.75">
      <c r="A158" s="1" t="s">
        <v>0</v>
      </c>
      <c r="E158" s="118" t="s">
        <v>82</v>
      </c>
      <c r="M158" s="55" t="s">
        <v>81</v>
      </c>
      <c r="O158" s="52"/>
      <c r="P158" s="52"/>
    </row>
    <row r="159" spans="15:16" ht="12.75">
      <c r="O159" s="52"/>
      <c r="P159" s="52"/>
    </row>
    <row r="160" spans="1:16" ht="15.75">
      <c r="A160" s="114" t="s">
        <v>17</v>
      </c>
      <c r="B160" s="115"/>
      <c r="C160" s="116"/>
      <c r="D160" s="6"/>
      <c r="E160" s="25" t="s">
        <v>9</v>
      </c>
      <c r="F160" s="7"/>
      <c r="J160" s="14" t="s">
        <v>1</v>
      </c>
      <c r="K160" s="8" t="s">
        <v>4</v>
      </c>
      <c r="L160" s="14" t="s">
        <v>5</v>
      </c>
      <c r="M160" s="9" t="s">
        <v>18</v>
      </c>
      <c r="O160" s="52"/>
      <c r="P160" s="52"/>
    </row>
    <row r="161" spans="1:16" ht="12.75">
      <c r="A161" s="2" t="s">
        <v>8</v>
      </c>
      <c r="B161" s="3"/>
      <c r="C161" s="3"/>
      <c r="D161" s="3"/>
      <c r="E161" s="4"/>
      <c r="F161" s="5" t="s">
        <v>7</v>
      </c>
      <c r="G161" s="6"/>
      <c r="H161" s="7"/>
      <c r="J161" s="15" t="s">
        <v>2</v>
      </c>
      <c r="K161" s="10" t="s">
        <v>50</v>
      </c>
      <c r="L161" s="15" t="s">
        <v>6</v>
      </c>
      <c r="M161" s="11" t="s">
        <v>51</v>
      </c>
      <c r="O161" s="52"/>
      <c r="P161" s="52"/>
    </row>
    <row r="162" spans="10:16" ht="12.75">
      <c r="J162" s="16" t="s">
        <v>3</v>
      </c>
      <c r="K162" s="13"/>
      <c r="L162" s="17"/>
      <c r="M162" s="13"/>
      <c r="O162" s="52"/>
      <c r="P162" s="52"/>
    </row>
    <row r="163" spans="2:16" ht="12.75">
      <c r="B163" s="35"/>
      <c r="C163" s="35"/>
      <c r="D163" s="35"/>
      <c r="E163" s="38"/>
      <c r="F163" s="18"/>
      <c r="G163" s="18"/>
      <c r="H163" s="18"/>
      <c r="I163" s="42"/>
      <c r="J163" s="42"/>
      <c r="K163" s="42"/>
      <c r="L163" s="42"/>
      <c r="M163" s="42"/>
      <c r="P163" s="52"/>
    </row>
    <row r="164" spans="1:16" ht="15.75">
      <c r="A164" s="34">
        <v>9</v>
      </c>
      <c r="B164" s="31"/>
      <c r="C164" s="34"/>
      <c r="D164" s="34"/>
      <c r="E164" s="30" t="s">
        <v>35</v>
      </c>
      <c r="F164" s="37"/>
      <c r="G164" s="19"/>
      <c r="H164" s="20"/>
      <c r="I164" s="59" t="s">
        <v>11</v>
      </c>
      <c r="J164" s="61">
        <f>SUM(J167,J170)</f>
        <v>1896527</v>
      </c>
      <c r="K164" s="61">
        <f>SUM(K167,K170)</f>
        <v>1896527</v>
      </c>
      <c r="L164" s="62"/>
      <c r="M164" s="61">
        <v>0</v>
      </c>
      <c r="P164" s="52"/>
    </row>
    <row r="165" spans="5:16" ht="12.75">
      <c r="E165" s="21"/>
      <c r="F165" s="12"/>
      <c r="G165" s="12"/>
      <c r="H165" s="22"/>
      <c r="I165" s="26"/>
      <c r="J165" s="27"/>
      <c r="K165" s="27"/>
      <c r="L165" s="27"/>
      <c r="M165" s="27"/>
      <c r="P165" s="52"/>
    </row>
    <row r="166" spans="5:16" ht="12.75">
      <c r="E166" s="18"/>
      <c r="F166" s="18"/>
      <c r="G166" s="18"/>
      <c r="H166" s="18"/>
      <c r="I166" s="39"/>
      <c r="J166" s="39"/>
      <c r="K166" s="39"/>
      <c r="L166" s="39"/>
      <c r="M166" s="39"/>
      <c r="P166" s="52"/>
    </row>
    <row r="167" spans="1:16" ht="12.75">
      <c r="A167" s="4"/>
      <c r="B167" s="47">
        <v>9</v>
      </c>
      <c r="C167" s="48">
        <v>2</v>
      </c>
      <c r="D167" s="46">
        <v>3</v>
      </c>
      <c r="E167" s="32" t="s">
        <v>70</v>
      </c>
      <c r="F167" s="19"/>
      <c r="G167" s="19"/>
      <c r="H167" s="20"/>
      <c r="I167" s="56" t="s">
        <v>11</v>
      </c>
      <c r="J167" s="57">
        <v>1600000</v>
      </c>
      <c r="K167" s="57">
        <v>1600000</v>
      </c>
      <c r="L167" s="58"/>
      <c r="M167" s="57">
        <v>0</v>
      </c>
      <c r="P167" s="52"/>
    </row>
    <row r="168" spans="2:16" ht="12.75">
      <c r="B168" s="35"/>
      <c r="C168" s="35"/>
      <c r="D168" s="35"/>
      <c r="E168" s="33"/>
      <c r="F168" s="12"/>
      <c r="G168" s="12"/>
      <c r="H168" s="22"/>
      <c r="I168" s="28"/>
      <c r="J168" s="29"/>
      <c r="K168" s="29"/>
      <c r="L168" s="29"/>
      <c r="M168" s="29"/>
      <c r="P168" s="52"/>
    </row>
    <row r="169" spans="2:16" ht="12.75">
      <c r="B169" s="35"/>
      <c r="C169" s="35"/>
      <c r="D169" s="35"/>
      <c r="E169" s="38"/>
      <c r="F169" s="18"/>
      <c r="G169" s="18"/>
      <c r="H169" s="18"/>
      <c r="I169" s="42"/>
      <c r="J169" s="42"/>
      <c r="K169" s="42"/>
      <c r="L169" s="42"/>
      <c r="M169" s="42"/>
      <c r="P169" s="52"/>
    </row>
    <row r="170" spans="1:16" ht="12.75">
      <c r="A170" s="4"/>
      <c r="B170" s="47">
        <v>9</v>
      </c>
      <c r="C170" s="48">
        <v>7</v>
      </c>
      <c r="D170" s="46">
        <v>2</v>
      </c>
      <c r="E170" s="32" t="s">
        <v>40</v>
      </c>
      <c r="F170" s="19"/>
      <c r="G170" s="19"/>
      <c r="H170" s="20"/>
      <c r="I170" s="56" t="s">
        <v>11</v>
      </c>
      <c r="J170" s="57">
        <v>296527</v>
      </c>
      <c r="K170" s="57">
        <v>296527</v>
      </c>
      <c r="L170" s="58"/>
      <c r="M170" s="57">
        <v>0</v>
      </c>
      <c r="P170" s="52"/>
    </row>
    <row r="171" spans="2:16" ht="12.75">
      <c r="B171" s="35"/>
      <c r="C171" s="35"/>
      <c r="D171" s="35"/>
      <c r="E171" s="33"/>
      <c r="F171" s="12"/>
      <c r="G171" s="12"/>
      <c r="H171" s="22"/>
      <c r="I171" s="28"/>
      <c r="J171" s="29"/>
      <c r="K171" s="29"/>
      <c r="L171" s="29"/>
      <c r="M171" s="29"/>
      <c r="P171" s="52"/>
    </row>
    <row r="172" spans="2:16" ht="12.75">
      <c r="B172" s="35"/>
      <c r="C172" s="35"/>
      <c r="D172" s="35"/>
      <c r="E172" s="38"/>
      <c r="F172" s="18"/>
      <c r="G172" s="18"/>
      <c r="H172" s="18"/>
      <c r="I172" s="42"/>
      <c r="J172" s="42"/>
      <c r="K172" s="42"/>
      <c r="L172" s="42"/>
      <c r="M172" s="42"/>
      <c r="P172" s="52"/>
    </row>
    <row r="173" ht="12.75">
      <c r="P173" s="52"/>
    </row>
    <row r="174" spans="1:16" ht="12.75">
      <c r="A174" s="29"/>
      <c r="B174" s="47"/>
      <c r="C174" s="48"/>
      <c r="D174" s="46"/>
      <c r="E174" s="53" t="s">
        <v>32</v>
      </c>
      <c r="F174" s="19"/>
      <c r="G174" s="19"/>
      <c r="H174" s="20"/>
      <c r="I174" s="66" t="s">
        <v>11</v>
      </c>
      <c r="J174" s="67">
        <f>SUM(J8,J23,J65,J74,J89,J110,J164,J101)</f>
        <v>11404606</v>
      </c>
      <c r="K174" s="67">
        <f>SUM(K8,K23,K65,K74,K89,K101,K110,K164)</f>
        <v>3305281</v>
      </c>
      <c r="L174" s="68"/>
      <c r="M174" s="67">
        <f>SUM(M8,M23,M65,M74,M89,M110,M164)</f>
        <v>235364</v>
      </c>
      <c r="P174" s="52"/>
    </row>
    <row r="175" spans="2:16" ht="12.75">
      <c r="B175" s="35"/>
      <c r="C175" s="35"/>
      <c r="D175" s="35"/>
      <c r="E175" s="21"/>
      <c r="F175" s="12"/>
      <c r="G175" s="12"/>
      <c r="H175" s="22"/>
      <c r="I175" s="28"/>
      <c r="J175" s="29"/>
      <c r="K175" s="29"/>
      <c r="L175" s="29"/>
      <c r="M175" s="29"/>
      <c r="P175" s="52"/>
    </row>
    <row r="176" spans="11:16" ht="12.75">
      <c r="K176" s="52"/>
      <c r="P176" s="52"/>
    </row>
    <row r="177" spans="11:16" ht="12.75">
      <c r="K177" s="109"/>
      <c r="P177" s="52"/>
    </row>
    <row r="178" ht="12.75">
      <c r="P178" s="52"/>
    </row>
    <row r="179" ht="12.75">
      <c r="P179" s="52"/>
    </row>
    <row r="180" ht="12.75">
      <c r="P180" s="52"/>
    </row>
    <row r="181" ht="12.75">
      <c r="P181" s="52"/>
    </row>
    <row r="182" ht="12.75">
      <c r="P182" s="52"/>
    </row>
    <row r="183" spans="15:16" ht="12.75">
      <c r="O183" s="52"/>
      <c r="P183" s="52"/>
    </row>
    <row r="184" spans="15:16" ht="12.75">
      <c r="O184" s="70"/>
      <c r="P184" s="52"/>
    </row>
    <row r="185" spans="15:16" ht="12.75">
      <c r="O185" s="70"/>
      <c r="P185" s="52"/>
    </row>
    <row r="186" spans="15:16" ht="12.75">
      <c r="O186" s="70"/>
      <c r="P186" s="52"/>
    </row>
    <row r="187" spans="15:16" ht="12.75">
      <c r="O187" s="70"/>
      <c r="P187" s="52"/>
    </row>
    <row r="189" ht="20.25">
      <c r="M189" s="90"/>
    </row>
    <row r="190" ht="12.75">
      <c r="M190" s="88"/>
    </row>
    <row r="191" spans="1:13" ht="2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42"/>
    </row>
    <row r="192" spans="1:13" ht="12.75">
      <c r="A192" s="112"/>
      <c r="B192" s="112"/>
      <c r="C192" s="112"/>
      <c r="D192" s="112"/>
      <c r="E192" s="87"/>
      <c r="F192" s="42"/>
      <c r="G192" s="42"/>
      <c r="H192" s="42"/>
      <c r="I192" s="42"/>
      <c r="J192" s="42"/>
      <c r="K192" s="42"/>
      <c r="L192" s="42"/>
      <c r="M192" s="84"/>
    </row>
    <row r="193" spans="1:13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84"/>
    </row>
    <row r="194" spans="1:13" ht="15.75">
      <c r="A194" s="113"/>
      <c r="B194" s="113"/>
      <c r="C194" s="113"/>
      <c r="D194" s="42"/>
      <c r="E194" s="71"/>
      <c r="F194" s="42"/>
      <c r="G194" s="42"/>
      <c r="H194" s="42"/>
      <c r="I194" s="42"/>
      <c r="J194" s="85"/>
      <c r="K194" s="84"/>
      <c r="L194" s="85"/>
      <c r="M194" s="86"/>
    </row>
    <row r="195" spans="1:13" ht="12.75">
      <c r="A195" s="89"/>
      <c r="B195" s="85"/>
      <c r="C195" s="85"/>
      <c r="D195" s="85"/>
      <c r="E195" s="42"/>
      <c r="F195" s="85"/>
      <c r="G195" s="42"/>
      <c r="H195" s="42"/>
      <c r="I195" s="42"/>
      <c r="J195" s="85"/>
      <c r="K195" s="84"/>
      <c r="L195" s="85"/>
      <c r="M195" s="86"/>
    </row>
    <row r="196" spans="1:13" ht="12.75">
      <c r="A196" s="42"/>
      <c r="B196" s="42"/>
      <c r="C196" s="42"/>
      <c r="D196" s="42"/>
      <c r="E196" s="42"/>
      <c r="F196" s="42"/>
      <c r="G196" s="42"/>
      <c r="H196" s="42"/>
      <c r="I196" s="42"/>
      <c r="J196" s="85"/>
      <c r="K196" s="86"/>
      <c r="L196" s="42"/>
      <c r="M196" s="42"/>
    </row>
    <row r="197" spans="1:13" ht="12.75">
      <c r="A197" s="42"/>
      <c r="B197" s="42"/>
      <c r="C197" s="42"/>
      <c r="D197" s="42"/>
      <c r="E197" s="42"/>
      <c r="F197" s="42"/>
      <c r="G197" s="42"/>
      <c r="H197" s="42"/>
      <c r="I197" s="42"/>
      <c r="J197" s="85"/>
      <c r="K197" s="86"/>
      <c r="L197" s="42"/>
      <c r="M197" s="42"/>
    </row>
    <row r="198" spans="1:13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</row>
    <row r="199" spans="1:13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</row>
    <row r="200" spans="1:13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</row>
    <row r="201" spans="1:13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</row>
    <row r="202" spans="1:13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86"/>
    </row>
    <row r="203" spans="1:13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</row>
    <row r="204" spans="1:13" ht="12.75">
      <c r="A204" s="42"/>
      <c r="B204" s="42"/>
      <c r="C204" s="42"/>
      <c r="D204" s="42"/>
      <c r="E204" s="42"/>
      <c r="F204" s="42"/>
      <c r="G204" s="42"/>
      <c r="H204" s="42"/>
      <c r="I204" s="42"/>
      <c r="J204" s="85"/>
      <c r="K204" s="86"/>
      <c r="L204" s="42"/>
      <c r="M204" s="42"/>
    </row>
    <row r="205" spans="1:1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1:13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1:13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1:13" ht="12.75">
      <c r="A208" s="42"/>
      <c r="B208" s="82"/>
      <c r="C208" s="82"/>
      <c r="D208" s="82"/>
      <c r="E208" s="71"/>
      <c r="F208" s="42"/>
      <c r="G208" s="42"/>
      <c r="H208" s="42"/>
      <c r="I208" s="42"/>
      <c r="J208" s="42"/>
      <c r="K208" s="42"/>
      <c r="L208" s="42"/>
      <c r="M208" s="42"/>
    </row>
    <row r="209" spans="1:13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1:13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</row>
    <row r="211" spans="1:13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</row>
    <row r="213" spans="1:13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16" spans="1:1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51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2"/>
      <c r="B220" s="82"/>
      <c r="C220" s="82"/>
      <c r="D220" s="82"/>
      <c r="E220" s="71"/>
      <c r="F220" s="42"/>
      <c r="G220" s="42"/>
      <c r="H220" s="42"/>
      <c r="I220" s="42"/>
      <c r="J220" s="42"/>
      <c r="K220" s="42"/>
      <c r="L220" s="42"/>
      <c r="M220" s="42"/>
    </row>
    <row r="221" spans="1:13" ht="12.75">
      <c r="A221" s="42"/>
      <c r="B221" s="82"/>
      <c r="C221" s="82"/>
      <c r="D221" s="82"/>
      <c r="E221" s="71"/>
      <c r="F221" s="42"/>
      <c r="G221" s="42"/>
      <c r="H221" s="42"/>
      <c r="I221" s="42"/>
      <c r="J221" s="42"/>
      <c r="K221" s="42"/>
      <c r="L221" s="42"/>
      <c r="M221" s="42"/>
    </row>
    <row r="222" spans="1:13" ht="2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90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88"/>
    </row>
    <row r="224" spans="1:13" ht="2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42"/>
    </row>
    <row r="225" spans="1:13" ht="12.75">
      <c r="A225" s="112"/>
      <c r="B225" s="112"/>
      <c r="C225" s="112"/>
      <c r="D225" s="112"/>
      <c r="E225" s="87"/>
      <c r="F225" s="42"/>
      <c r="G225" s="42"/>
      <c r="H225" s="42"/>
      <c r="I225" s="42"/>
      <c r="J225" s="42"/>
      <c r="K225" s="42"/>
      <c r="L225" s="42"/>
      <c r="M225" s="84"/>
    </row>
    <row r="226" spans="1:13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84"/>
    </row>
    <row r="227" spans="1:13" ht="15.75">
      <c r="A227" s="113"/>
      <c r="B227" s="113"/>
      <c r="C227" s="113"/>
      <c r="D227" s="42"/>
      <c r="E227" s="71"/>
      <c r="F227" s="42"/>
      <c r="G227" s="42"/>
      <c r="H227" s="42"/>
      <c r="I227" s="42"/>
      <c r="J227" s="85"/>
      <c r="K227" s="84"/>
      <c r="L227" s="85"/>
      <c r="M227" s="86"/>
    </row>
    <row r="228" spans="1:13" ht="12.75">
      <c r="A228" s="89"/>
      <c r="B228" s="85"/>
      <c r="C228" s="85"/>
      <c r="D228" s="85"/>
      <c r="E228" s="42"/>
      <c r="F228" s="85"/>
      <c r="G228" s="42"/>
      <c r="H228" s="42"/>
      <c r="I228" s="42"/>
      <c r="J228" s="85"/>
      <c r="K228" s="84"/>
      <c r="L228" s="85"/>
      <c r="M228" s="41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85"/>
      <c r="K229" s="86"/>
      <c r="L229" s="42"/>
      <c r="M229" s="41"/>
    </row>
    <row r="230" spans="10:12" ht="12.75">
      <c r="J230" s="40"/>
      <c r="K230" s="41"/>
      <c r="L230" s="18"/>
    </row>
    <row r="231" spans="10:12" ht="12.75">
      <c r="J231" s="40"/>
      <c r="K231" s="41"/>
      <c r="L231" s="18"/>
    </row>
    <row r="232" ht="12.75">
      <c r="M232" s="42"/>
    </row>
    <row r="233" ht="12.75">
      <c r="M233" s="42"/>
    </row>
    <row r="234" spans="2:13" ht="12.75">
      <c r="B234" s="35"/>
      <c r="C234" s="35"/>
      <c r="D234" s="35"/>
      <c r="E234" s="38"/>
      <c r="F234" s="18"/>
      <c r="G234" s="18"/>
      <c r="H234" s="18"/>
      <c r="I234" s="42"/>
      <c r="J234" s="42"/>
      <c r="K234" s="42"/>
      <c r="L234" s="42"/>
      <c r="M234" s="42"/>
    </row>
    <row r="235" spans="2:13" ht="12.75">
      <c r="B235" s="35"/>
      <c r="C235" s="35"/>
      <c r="D235" s="35"/>
      <c r="E235" s="38"/>
      <c r="F235" s="18"/>
      <c r="G235" s="18"/>
      <c r="H235" s="18"/>
      <c r="I235" s="42"/>
      <c r="J235" s="42"/>
      <c r="K235" s="42"/>
      <c r="L235" s="42"/>
      <c r="M235" s="42"/>
    </row>
    <row r="236" spans="2:12" ht="12.75">
      <c r="B236" s="35"/>
      <c r="C236" s="35"/>
      <c r="D236" s="35"/>
      <c r="E236" s="38"/>
      <c r="F236" s="18"/>
      <c r="G236" s="18"/>
      <c r="H236" s="18"/>
      <c r="I236" s="42"/>
      <c r="J236" s="42"/>
      <c r="K236" s="42"/>
      <c r="L236" s="42"/>
    </row>
    <row r="237" spans="2:12" ht="12.75">
      <c r="B237" s="35"/>
      <c r="C237" s="35"/>
      <c r="D237" s="35"/>
      <c r="E237" s="38"/>
      <c r="F237" s="18"/>
      <c r="G237" s="18"/>
      <c r="H237" s="18"/>
      <c r="I237" s="42"/>
      <c r="J237" s="42"/>
      <c r="K237" s="42"/>
      <c r="L237" s="42"/>
    </row>
    <row r="244" ht="12.75">
      <c r="N244" s="42"/>
    </row>
    <row r="245" ht="12.75">
      <c r="N245" s="18"/>
    </row>
    <row r="246" ht="12.75">
      <c r="N246" s="18"/>
    </row>
    <row r="247" ht="12.75">
      <c r="N247" s="18"/>
    </row>
    <row r="248" ht="12.75">
      <c r="N248" s="18"/>
    </row>
    <row r="249" ht="12.75">
      <c r="N249" s="18"/>
    </row>
    <row r="250" ht="12.75">
      <c r="N250" s="18"/>
    </row>
    <row r="251" ht="12.75">
      <c r="N251" s="18"/>
    </row>
    <row r="252" ht="12.75">
      <c r="N252" s="18"/>
    </row>
    <row r="253" spans="13:14" ht="12.75">
      <c r="M253" s="42"/>
      <c r="N253" s="18"/>
    </row>
    <row r="254" spans="13:14" ht="12.75">
      <c r="M254" s="42"/>
      <c r="N254" s="18"/>
    </row>
    <row r="255" spans="1:14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18"/>
    </row>
    <row r="256" spans="1:14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18"/>
    </row>
    <row r="257" spans="1:14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18"/>
    </row>
    <row r="258" spans="1:14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18"/>
    </row>
    <row r="259" spans="1:14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18"/>
    </row>
    <row r="260" spans="1:14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18"/>
    </row>
    <row r="261" spans="1:14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18"/>
    </row>
    <row r="262" spans="1:14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18"/>
    </row>
    <row r="263" spans="1:14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18"/>
    </row>
    <row r="264" spans="1:14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18"/>
    </row>
    <row r="265" spans="1:14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18"/>
    </row>
    <row r="266" spans="1:14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18"/>
    </row>
    <row r="267" spans="1:14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18"/>
    </row>
    <row r="268" spans="1:14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18"/>
    </row>
    <row r="269" spans="1:14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18"/>
    </row>
    <row r="270" spans="1:14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18"/>
    </row>
    <row r="271" spans="1:14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18"/>
    </row>
    <row r="272" spans="1:14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18"/>
    </row>
    <row r="273" spans="1:1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18"/>
    </row>
    <row r="274" spans="1:1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N274" s="18"/>
    </row>
    <row r="275" spans="1:1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N275" s="18"/>
    </row>
    <row r="276" ht="12.75">
      <c r="N276" s="18"/>
    </row>
    <row r="277" ht="12.75">
      <c r="N277" s="18"/>
    </row>
  </sheetData>
  <sheetProtection/>
  <mergeCells count="14">
    <mergeCell ref="A118:M118"/>
    <mergeCell ref="A157:M157"/>
    <mergeCell ref="A1:M1"/>
    <mergeCell ref="A82:C82"/>
    <mergeCell ref="A79:M79"/>
    <mergeCell ref="A4:C4"/>
    <mergeCell ref="A40:M40"/>
    <mergeCell ref="A43:C43"/>
    <mergeCell ref="A225:D225"/>
    <mergeCell ref="A227:C227"/>
    <mergeCell ref="A121:C121"/>
    <mergeCell ref="A194:C194"/>
    <mergeCell ref="A192:D192"/>
    <mergeCell ref="A160:C16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2015-05-12T12:58:46Z</cp:lastPrinted>
  <dcterms:created xsi:type="dcterms:W3CDTF">2009-12-02T14:02:34Z</dcterms:created>
  <dcterms:modified xsi:type="dcterms:W3CDTF">2015-05-12T13:00:18Z</dcterms:modified>
  <cp:category/>
  <cp:version/>
  <cp:contentType/>
  <cp:contentStatus/>
</cp:coreProperties>
</file>